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Naročila male vrednosti\NMV Meditrade - Vzdrževanje hematološke platforme SYSMEX\RD Vzdrževanje analitične platforme proizvajalca Sysmex\"/>
    </mc:Choice>
  </mc:AlternateContent>
  <xr:revisionPtr revIDLastSave="0" documentId="13_ncr:1_{B1AFE90F-5462-4BC9-942F-674388C9C7D8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(OBR-2)'!$18:$18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26" i="1" l="1"/>
  <c r="M126" i="1" s="1"/>
  <c r="L125" i="1"/>
  <c r="M125" i="1" s="1"/>
  <c r="L22" i="1"/>
  <c r="M22" i="1" s="1"/>
  <c r="L23" i="1"/>
  <c r="M23" i="1"/>
  <c r="L24" i="1"/>
  <c r="M24" i="1"/>
  <c r="L124" i="1"/>
  <c r="M124" i="1" s="1"/>
  <c r="L123" i="1"/>
  <c r="M123" i="1" s="1"/>
  <c r="L122" i="1"/>
  <c r="M122" i="1" s="1"/>
  <c r="L121" i="1"/>
  <c r="M121" i="1" s="1"/>
  <c r="L120" i="1"/>
  <c r="M120" i="1" s="1"/>
  <c r="L119" i="1"/>
  <c r="M119" i="1" s="1"/>
  <c r="L118" i="1"/>
  <c r="M118" i="1" s="1"/>
  <c r="L117" i="1"/>
  <c r="M117" i="1" s="1"/>
  <c r="L116" i="1"/>
  <c r="M116" i="1" s="1"/>
  <c r="L115" i="1"/>
  <c r="M115" i="1" s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108" i="1"/>
  <c r="M108" i="1" s="1"/>
  <c r="L107" i="1"/>
  <c r="M107" i="1" s="1"/>
  <c r="L106" i="1"/>
  <c r="M106" i="1" s="1"/>
  <c r="L105" i="1"/>
  <c r="M105" i="1" s="1"/>
  <c r="L104" i="1"/>
  <c r="M104" i="1" s="1"/>
  <c r="L103" i="1"/>
  <c r="M103" i="1" s="1"/>
  <c r="L102" i="1"/>
  <c r="M102" i="1" s="1"/>
  <c r="L101" i="1"/>
  <c r="M101" i="1" s="1"/>
  <c r="L100" i="1"/>
  <c r="M100" i="1" s="1"/>
  <c r="L99" i="1"/>
  <c r="M99" i="1" s="1"/>
  <c r="L98" i="1"/>
  <c r="M98" i="1" s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90" i="1"/>
  <c r="M90" i="1" s="1"/>
  <c r="L19" i="1" l="1"/>
  <c r="L128" i="1" s="1"/>
  <c r="M21" i="1" l="1"/>
  <c r="L85" i="1" l="1"/>
  <c r="M85" i="1" s="1"/>
  <c r="L86" i="1"/>
  <c r="M86" i="1" s="1"/>
  <c r="L87" i="1"/>
  <c r="M87" i="1" s="1"/>
  <c r="L88" i="1"/>
  <c r="M88" i="1" s="1"/>
  <c r="L89" i="1"/>
  <c r="M89" i="1" s="1"/>
  <c r="L76" i="1" l="1"/>
  <c r="M76" i="1" s="1"/>
  <c r="L77" i="1"/>
  <c r="M77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4" i="1"/>
  <c r="M84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3" i="1"/>
  <c r="M73" i="1" s="1"/>
  <c r="L74" i="1"/>
  <c r="M74" i="1" s="1"/>
  <c r="L75" i="1"/>
  <c r="M75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20" i="1"/>
  <c r="M19" i="1"/>
  <c r="L129" i="1" s="1"/>
  <c r="L130" i="1" s="1"/>
  <c r="M20" i="1" l="1"/>
</calcChain>
</file>

<file path=xl/sharedStrings.xml><?xml version="1.0" encoding="utf-8"?>
<sst xmlns="http://schemas.openxmlformats.org/spreadsheetml/2006/main" count="1351" uniqueCount="255">
  <si>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</si>
  <si>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</si>
  <si>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</si>
  <si>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</si>
  <si>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</si>
  <si>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</si>
  <si>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</si>
  <si>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</si>
  <si>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</si>
  <si>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</si>
  <si>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</si>
  <si>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</si>
  <si>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</si>
  <si>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</si>
  <si>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</si>
  <si>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</si>
  <si>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</si>
  <si>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</si>
  <si>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</si>
  <si>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</si>
  <si>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</si>
  <si>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</si>
  <si>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</si>
  <si>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</si>
  <si>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</si>
  <si>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</si>
  <si>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</si>
  <si>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</si>
  <si>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</si>
  <si>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</si>
  <si>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</si>
  <si>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</si>
  <si>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</si>
  <si>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</si>
  <si>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</si>
  <si>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</si>
  <si>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</si>
  <si>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</si>
  <si>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</si>
  <si>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</si>
  <si>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</si>
  <si>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</si>
  <si>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</si>
  <si>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</si>
  <si>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</si>
  <si>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</si>
  <si>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</si>
  <si>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</si>
  <si>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</si>
  <si>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</si>
  <si>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</si>
  <si>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</si>
  <si>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</si>
  <si>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</si>
  <si>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</si>
  <si>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</si>
  <si>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</si>
  <si>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</si>
  <si>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</si>
  <si>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</si>
  <si>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</si>
  <si>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</si>
  <si>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</si>
  <si>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</si>
  <si>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</si>
  <si>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</si>
  <si>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</si>
  <si>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</si>
  <si>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</si>
  <si>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</si>
  <si>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</si>
  <si>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</si>
  <si>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</si>
  <si>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</si>
  <si>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</si>
  <si>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</si>
  <si>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</si>
  <si>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</si>
  <si>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</si>
  <si>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Cena prihoda servisnega tehnika na lokacijo naročnika. V ceno so všteti potni stroški (kilometrina), dnevnica, stroški servisnega tehnika na poti ter drugi stroški</t>
  </si>
  <si>
    <t>kos</t>
  </si>
  <si>
    <t>PREDRAČUN</t>
  </si>
  <si>
    <t>Davčna osnova:</t>
  </si>
  <si>
    <t>Znesek davka:</t>
  </si>
  <si>
    <t>Za plačilo v EUR z DDV:</t>
  </si>
  <si>
    <t>Opomba:</t>
  </si>
  <si>
    <t>Žig in podpis ponudnika:</t>
  </si>
  <si>
    <t>• Ponudnik mora na lastnem obrazcu predložiti cenik za rezervne dele, ki jih naročnik v specifikaciji ni navedel so pa potrebni za opravljanje storitve iz predmetnega javnega naročila.</t>
  </si>
  <si>
    <t xml:space="preserve">Rezervni deli </t>
  </si>
  <si>
    <t xml:space="preserve">Katal. Št. 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</si>
  <si>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</si>
  <si>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</si>
  <si>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</si>
  <si>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</si>
  <si>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</si>
  <si>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</si>
  <si>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</si>
  <si>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</si>
  <si>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</si>
  <si>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</si>
  <si>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</si>
  <si>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</si>
  <si>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</si>
  <si>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</si>
  <si>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</si>
  <si>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</si>
  <si>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</si>
  <si>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</si>
  <si>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</si>
  <si>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</si>
  <si>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</si>
  <si>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</si>
  <si>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</si>
  <si>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</si>
  <si>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</si>
  <si>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</si>
  <si>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</si>
  <si>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</si>
  <si>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</si>
  <si>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</si>
  <si>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</si>
  <si>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</si>
  <si>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</si>
  <si>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</si>
  <si>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</si>
  <si>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</si>
  <si>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</si>
  <si>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</si>
  <si>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</si>
  <si>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Piercer set No.1 (C1/Standard)</t>
  </si>
  <si>
    <t>Seal teflon AR4010-P9-XC</t>
  </si>
  <si>
    <t>Detector block no.1 RBC (PM)</t>
  </si>
  <si>
    <t>IMI detector unit no.1 comp. XE-5K</t>
  </si>
  <si>
    <t>Tube Pharmed 1/4 x 1/8</t>
  </si>
  <si>
    <t>cm</t>
  </si>
  <si>
    <t>Hand clipper S no.4 assy</t>
  </si>
  <si>
    <t>AF234967</t>
  </si>
  <si>
    <t>Motor RA-20ADM-SMX1 DC</t>
  </si>
  <si>
    <t>Valve unit no.139 (C3/XE21)</t>
  </si>
  <si>
    <t>Piercer set no.1 (XE/standard)</t>
  </si>
  <si>
    <t>Bal Seal X213738</t>
  </si>
  <si>
    <t>CV171557</t>
  </si>
  <si>
    <t>Printer head KCE-32-12-PAJI</t>
  </si>
  <si>
    <t>MP-10231-01</t>
  </si>
  <si>
    <t>Control unit</t>
  </si>
  <si>
    <t>Solenoid valve no.53 assy</t>
  </si>
  <si>
    <t>Valve unit no.173</t>
  </si>
  <si>
    <t>Syringe comp. no.8</t>
  </si>
  <si>
    <t>CF580475</t>
  </si>
  <si>
    <t>Piston pump DOP-8VP</t>
  </si>
  <si>
    <t>CV614210</t>
  </si>
  <si>
    <t>Barcode reader BCR5342H-TIA</t>
  </si>
  <si>
    <t>Motor block no.43 assembly</t>
  </si>
  <si>
    <t>Master valve 2MV133 ass.C3/SP1K</t>
  </si>
  <si>
    <t>BW853059</t>
  </si>
  <si>
    <t>Cylinder no.180</t>
  </si>
  <si>
    <t>Seal No. 18</t>
  </si>
  <si>
    <t>Air valve WTKV023-4E1-PEI-FKW</t>
  </si>
  <si>
    <t>BM145402</t>
  </si>
  <si>
    <t>Filter assy no.8 (PM)</t>
  </si>
  <si>
    <t>CY358947</t>
  </si>
  <si>
    <t>Seal 230303044</t>
  </si>
  <si>
    <t>Bal seal X210574</t>
  </si>
  <si>
    <t>Diaphragm pump no.42</t>
  </si>
  <si>
    <t>AY100340-44326061</t>
  </si>
  <si>
    <t>Membrane drier tube IDG1-02</t>
  </si>
  <si>
    <t>O-Ring No.12</t>
  </si>
  <si>
    <t>Filter No. 8</t>
  </si>
  <si>
    <t>Air valve WTKV024-4E1-PLL-DC12</t>
  </si>
  <si>
    <t>Needle Valve No.2</t>
  </si>
  <si>
    <t>Piston ring No.A01B012180</t>
  </si>
  <si>
    <t>Syringe no.9 complete assy</t>
  </si>
  <si>
    <t>Air valve WTKV011- E1-PLL-DC12</t>
  </si>
  <si>
    <t>Operation panel CHAS-B XE5K PM (C4)</t>
  </si>
  <si>
    <t>Tube Pharmed BPT 1/32 x 5/32</t>
  </si>
  <si>
    <t>Vacuum parts set for PSL-21</t>
  </si>
  <si>
    <t>Solenoid Valve LVM11-6A3-XS1</t>
  </si>
  <si>
    <t>Mainfold MV no. 14 assy</t>
  </si>
  <si>
    <t>Air cylinder T-25-25-3093</t>
  </si>
  <si>
    <t>Air valve WTKV012-E1-EPDM-PLL DC12V</t>
  </si>
  <si>
    <t>Bellows No. 5 with Metall</t>
  </si>
  <si>
    <t>Silencer SLW-8A (SL-1/4)</t>
  </si>
  <si>
    <t>AE069292</t>
  </si>
  <si>
    <t>Fixture no.1883</t>
  </si>
  <si>
    <t>Air Valve GA010E1-PL-005W</t>
  </si>
  <si>
    <t>Diaphragum pump no.31 (C2/0.9)</t>
  </si>
  <si>
    <t>Rinsing Cup No.35</t>
  </si>
  <si>
    <t>Manifold MV no.14 Assy (C2/SEM2)</t>
  </si>
  <si>
    <t>Tooth belt 6 AT5 TS</t>
  </si>
  <si>
    <t>Steel cable counterweight</t>
  </si>
  <si>
    <t>Waste chamber assy no.35</t>
  </si>
  <si>
    <t>Tube silicone 1,5 mm x 6 mm (cm)</t>
  </si>
  <si>
    <t>44327576-AV199859</t>
  </si>
  <si>
    <t>Solenoid Valve LVM11-6A2-XS1</t>
  </si>
  <si>
    <t>Trap chamber assy no.22</t>
  </si>
  <si>
    <t>Master valve 2MV33 assy</t>
  </si>
  <si>
    <t>Diaphragm pump no.38</t>
  </si>
  <si>
    <t>BG067178</t>
  </si>
  <si>
    <t>Air cyl. CQ2WA32D-30Z-DCN3101N</t>
  </si>
  <si>
    <t>Diaphragm Pump Assy No.45 (0,5)</t>
  </si>
  <si>
    <t>O-ring In -11.2</t>
  </si>
  <si>
    <t>Hydraulic connector no.36</t>
  </si>
  <si>
    <t>Rubber Packing No. 81 / Seal for Piercer</t>
  </si>
  <si>
    <t>Silicon tube SR-1560 1 mm x 5 m</t>
  </si>
  <si>
    <t>Tube polyurethane 1.2mmx2.5mm</t>
  </si>
  <si>
    <t>CC856883</t>
  </si>
  <si>
    <t>Element AF20P-060S</t>
  </si>
  <si>
    <t>Air valve WTKV 012</t>
  </si>
  <si>
    <t>Hydraulic connector no. 41</t>
  </si>
  <si>
    <t>Nipple no.8</t>
  </si>
  <si>
    <t>Motor KH42JM2B160</t>
  </si>
  <si>
    <t>Tubing No.106</t>
  </si>
  <si>
    <t>End plate WTKV010-L</t>
  </si>
  <si>
    <t>Valve No. A01B012070</t>
  </si>
  <si>
    <t>Nipple mounting plate no.8</t>
  </si>
  <si>
    <t>Support no.172-A assy (C3)</t>
  </si>
  <si>
    <t>Rubber plate No.39</t>
  </si>
  <si>
    <t>Tubing No. 110</t>
  </si>
  <si>
    <t>Glass plate no.4 PM (a1)</t>
  </si>
  <si>
    <t>Rubber joint. no.21</t>
  </si>
  <si>
    <t>Tube support no.70</t>
  </si>
  <si>
    <t>Air valve WTKV013-EPDM</t>
  </si>
  <si>
    <t>Nipple No. 9</t>
  </si>
  <si>
    <t>Piston fixture no.6-A</t>
  </si>
  <si>
    <t>Tube teflon 2.0mmid x 3.0mmod</t>
  </si>
  <si>
    <t>Cover switch no.3 assy</t>
  </si>
  <si>
    <t>O-ring S-63 no. A01P</t>
  </si>
  <si>
    <t>Tube silicon 1/8'' x 1/4'' F7398 (cm)</t>
  </si>
  <si>
    <t>Rubber joint no.28</t>
  </si>
  <si>
    <t>BM994602</t>
  </si>
  <si>
    <t>Adapter no.368</t>
  </si>
  <si>
    <t>Rubber joint No. 22</t>
  </si>
  <si>
    <t>Rubber packing No. 66</t>
  </si>
  <si>
    <t>Plug CR554W</t>
  </si>
  <si>
    <t>Rubber joint No. 20</t>
  </si>
  <si>
    <t>Tube Pharmed BPT 3 x 5</t>
  </si>
  <si>
    <t>Photo-Interrupter GP2A25J0000F</t>
  </si>
  <si>
    <t>Tube Teflon 0,5 ID x 2,0 OD</t>
  </si>
  <si>
    <t>O-ring IN - 3 (nitril) (10 pcs)</t>
  </si>
  <si>
    <t>Rubber plate no 47</t>
  </si>
  <si>
    <t>Tube polyurethane 2,4 mm x 4,0 mm</t>
  </si>
  <si>
    <t>BK603598</t>
  </si>
  <si>
    <t>Tube Silicon 3 x 6,5</t>
  </si>
  <si>
    <t>Screw hex-socket M3 x 4 (SUS)</t>
  </si>
  <si>
    <t>Seal no.14</t>
  </si>
  <si>
    <t>Tube Pharmed 1/16 x 3/16</t>
  </si>
  <si>
    <t>Rubber joint no.22</t>
  </si>
  <si>
    <t>Tube polyurethane 1,8 mm x 3,4 mm</t>
  </si>
  <si>
    <t>T-connection in reaction unit (PM)</t>
  </si>
  <si>
    <t>106.</t>
  </si>
  <si>
    <t>107.</t>
  </si>
  <si>
    <r>
      <rPr>
        <sz val="10"/>
        <rFont val="Calibri"/>
        <family val="2"/>
        <charset val="238"/>
      </rPr>
      <t xml:space="preserve">• </t>
    </r>
    <r>
      <rPr>
        <sz val="10"/>
        <rFont val="Arial"/>
        <family val="2"/>
        <charset val="238"/>
      </rPr>
      <t>Količine, ki jih je naročnik navedel v obrazcu predračuna OBR-2, so okvirne in jih izračunal na osnovi servisnih storitev v letu 2019.</t>
    </r>
  </si>
  <si>
    <t>ZA VZDRŽEVANJE ANALITIČNE PLATFORME ZA HEMATOLOŠKE PREISKAVE PROIZVAJALCA SYSMEX</t>
  </si>
  <si>
    <t>BX259855/ 44252923</t>
  </si>
  <si>
    <t>44327580/ AG278808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</si>
</sst>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Protection="1"/>
    <xf numFmtId="14" fontId="4" fillId="0" borderId="0" xfId="0" applyNumberFormat="1" applyFont="1" applyFill="1" applyBorder="1" applyAlignment="1" applyProtection="1"/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7" fillId="0" borderId="1" xfId="0" applyFont="1" applyBorder="1" applyAlignment="1">
      <alignment horizontal="right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7" fillId="3" borderId="1" xfId="0" applyFont="1" applyFill="1" applyBorder="1" applyAlignment="1">
      <alignment horizontal="right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0" fontId="7" fillId="0" borderId="1" xfId="0" applyFont="1" applyBorder="1" applyAlignment="1">
      <alignment horizontal="right" wrapText="1"/>
    </xf>
    <xf numFmtId="0" fontId="7" fillId="3" borderId="1" xfId="0" applyFont="1" applyFill="1" applyBorder="1" applyAlignment="1">
      <alignment horizontal="right" wrapText="1"/>
    </xf>
    <xf numFmtId="0" fontId="3" fillId="0" borderId="0" xfId="0" applyFont="1" applyAlignment="1" applyProtection="1">
      <alignment horizontal="left" vertical="center"/>
    </xf>
    <xf numFmtId="0" fontId="3" fillId="5" borderId="0" xfId="0" applyFont="1" applyFill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7" fillId="3" borderId="2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3" borderId="2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5" fillId="0" borderId="0" xfId="0" applyFont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7" fillId="0" borderId="2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7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3" fontId="3" fillId="5" borderId="1" xfId="0" applyNumberFormat="1" applyFont="1" applyFill="1" applyBorder="1" applyAlignment="1" applyProtection="1">
      <alignment horizontal="center" vertical="center"/>
    </xf>
  </cellXfs>
  <cellStyles count="2">
    <cellStyle name="Navadno" xfId="0" builtinId="0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41"/>
  <sheetViews>
    <sheetView tabSelected="1" topLeftCell="A121" zoomScaleNormal="100" workbookViewId="0">
      <selection activeCell="H143" sqref="H143"/>
    </sheetView>
  </sheetViews>
  <sheetFormatPr defaultRowHeight="12.75" x14ac:dyDescent="0.2"/>
  <cols>
    <col min="1" max="1" width="4.140625" style="1" bestFit="1" customWidth="1"/>
    <col min="2" max="2" width="13.42578125" style="1" customWidth="1"/>
    <col min="3" max="3" width="7.5703125" style="2" customWidth="1"/>
    <col min="4" max="4" width="8.140625" style="1" customWidth="1"/>
    <col min="5" max="5" width="4" style="1" customWidth="1"/>
    <col min="6" max="6" width="10.42578125" style="1" customWidth="1"/>
    <col min="7" max="7" width="14.5703125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x14ac:dyDescent="0.2">
      <c r="B3" s="2" t="s">
        <v>7</v>
      </c>
      <c r="D3" s="2"/>
      <c r="E3" s="2"/>
    </row>
    <row r="4" spans="1:12" ht="20.25" customHeight="1" x14ac:dyDescent="0.2">
      <c r="B4" s="71"/>
      <c r="C4" s="71"/>
      <c r="D4" s="71"/>
      <c r="E4" s="4"/>
      <c r="F4" s="4"/>
    </row>
    <row r="5" spans="1:12" ht="20.25" customHeight="1" x14ac:dyDescent="0.2">
      <c r="B5" s="71"/>
      <c r="C5" s="71"/>
      <c r="D5" s="71"/>
      <c r="E5" s="5"/>
      <c r="F5" s="5"/>
    </row>
    <row r="6" spans="1:12" ht="20.25" customHeight="1" x14ac:dyDescent="0.2">
      <c r="B6" s="71"/>
      <c r="C6" s="71"/>
      <c r="D6" s="71"/>
      <c r="E6" s="4"/>
      <c r="F6" s="4"/>
    </row>
    <row r="7" spans="1:12" x14ac:dyDescent="0.2">
      <c r="C7" s="6"/>
      <c r="D7" s="7"/>
      <c r="E7" s="7"/>
      <c r="F7" s="7"/>
    </row>
    <row r="8" spans="1:12" ht="20.25" customHeight="1" x14ac:dyDescent="0.2">
      <c r="B8" s="2" t="s">
        <v>8</v>
      </c>
      <c r="D8" s="71"/>
      <c r="E8" s="71"/>
      <c r="F8" s="4"/>
    </row>
    <row r="9" spans="1:12" ht="20.25" customHeight="1" x14ac:dyDescent="0.2">
      <c r="B9" s="2" t="s">
        <v>9</v>
      </c>
      <c r="C9" s="71"/>
      <c r="D9" s="71"/>
      <c r="E9" s="8"/>
    </row>
    <row r="13" spans="1:12" ht="18" x14ac:dyDescent="0.2">
      <c r="A13" s="72" t="s">
        <v>81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</row>
    <row r="14" spans="1:12" ht="36" customHeight="1" x14ac:dyDescent="0.2">
      <c r="A14" s="56" t="s">
        <v>252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</row>
    <row r="18" spans="1:13" ht="38.25" x14ac:dyDescent="0.2">
      <c r="A18" s="9" t="s">
        <v>0</v>
      </c>
      <c r="B18" s="10" t="s">
        <v>89</v>
      </c>
      <c r="C18" s="57" t="s">
        <v>1</v>
      </c>
      <c r="D18" s="58"/>
      <c r="E18" s="58"/>
      <c r="F18" s="58"/>
      <c r="G18" s="59"/>
      <c r="H18" s="11" t="s">
        <v>2</v>
      </c>
      <c r="I18" s="11" t="s">
        <v>3</v>
      </c>
      <c r="J18" s="12" t="s">
        <v>4</v>
      </c>
      <c r="K18" s="12" t="s">
        <v>5</v>
      </c>
      <c r="L18" s="12" t="s">
        <v>6</v>
      </c>
    </row>
    <row r="19" spans="1:13" ht="15" customHeight="1" x14ac:dyDescent="0.2">
      <c r="A19" s="13" t="s">
        <v>10</v>
      </c>
      <c r="B19" s="14"/>
      <c r="C19" s="60" t="s">
        <v>11</v>
      </c>
      <c r="D19" s="61"/>
      <c r="E19" s="61"/>
      <c r="F19" s="61"/>
      <c r="G19" s="62"/>
      <c r="H19" s="15" t="s">
        <v>12</v>
      </c>
      <c r="I19" s="73">
        <v>120</v>
      </c>
      <c r="J19" s="16"/>
      <c r="K19" s="16"/>
      <c r="L19" s="16">
        <f>I19*J19</f>
        <v>0</v>
      </c>
      <c r="M19" s="1">
        <f>K19*L19/100</f>
        <v>0</v>
      </c>
    </row>
    <row r="20" spans="1:13" ht="54" customHeight="1" x14ac:dyDescent="0.2">
      <c r="A20" s="17" t="s">
        <v>14</v>
      </c>
      <c r="B20" s="18"/>
      <c r="C20" s="63" t="s">
        <v>79</v>
      </c>
      <c r="D20" s="64"/>
      <c r="E20" s="64"/>
      <c r="F20" s="64"/>
      <c r="G20" s="65"/>
      <c r="H20" s="19" t="s">
        <v>13</v>
      </c>
      <c r="I20" s="19">
        <v>50</v>
      </c>
      <c r="J20" s="20"/>
      <c r="K20" s="20"/>
      <c r="L20" s="20">
        <f>I20*J20</f>
        <v>0</v>
      </c>
      <c r="M20" s="1">
        <f t="shared" ref="M20:M83" si="0">K20*L20/100</f>
        <v>0</v>
      </c>
    </row>
    <row r="21" spans="1:13" ht="25.5" customHeight="1" x14ac:dyDescent="0.2">
      <c r="A21" s="21"/>
      <c r="B21" s="22"/>
      <c r="C21" s="66" t="s">
        <v>88</v>
      </c>
      <c r="D21" s="66"/>
      <c r="E21" s="66"/>
      <c r="F21" s="66"/>
      <c r="G21" s="66"/>
      <c r="H21" s="66"/>
      <c r="I21" s="66"/>
      <c r="J21" s="66"/>
      <c r="K21" s="66"/>
      <c r="L21" s="67"/>
      <c r="M21" s="1">
        <f t="shared" si="0"/>
        <v>0</v>
      </c>
    </row>
    <row r="22" spans="1:13" ht="15" customHeight="1" x14ac:dyDescent="0.25">
      <c r="A22" s="23" t="s">
        <v>15</v>
      </c>
      <c r="B22" s="24">
        <v>97105870</v>
      </c>
      <c r="C22" s="50" t="s">
        <v>129</v>
      </c>
      <c r="D22" s="51"/>
      <c r="E22" s="51"/>
      <c r="F22" s="51"/>
      <c r="G22" s="52"/>
      <c r="H22" s="25" t="s">
        <v>80</v>
      </c>
      <c r="I22" s="26">
        <v>1</v>
      </c>
      <c r="J22" s="16"/>
      <c r="K22" s="16"/>
      <c r="L22" s="16">
        <f t="shared" ref="L22:L74" si="1">I22*J22</f>
        <v>0</v>
      </c>
      <c r="M22" s="1">
        <f t="shared" si="0"/>
        <v>0</v>
      </c>
    </row>
    <row r="23" spans="1:13" ht="15" x14ac:dyDescent="0.25">
      <c r="A23" s="27" t="s">
        <v>16</v>
      </c>
      <c r="B23" s="28">
        <v>34682197</v>
      </c>
      <c r="C23" s="47" t="s">
        <v>130</v>
      </c>
      <c r="D23" s="48"/>
      <c r="E23" s="48"/>
      <c r="F23" s="48"/>
      <c r="G23" s="49"/>
      <c r="H23" s="29" t="s">
        <v>80</v>
      </c>
      <c r="I23" s="30">
        <v>1</v>
      </c>
      <c r="J23" s="31"/>
      <c r="K23" s="31"/>
      <c r="L23" s="31">
        <f t="shared" si="1"/>
        <v>0</v>
      </c>
      <c r="M23" s="1">
        <f t="shared" si="0"/>
        <v>0</v>
      </c>
    </row>
    <row r="24" spans="1:13" ht="15" x14ac:dyDescent="0.25">
      <c r="A24" s="23" t="s">
        <v>17</v>
      </c>
      <c r="B24" s="24">
        <v>98315998</v>
      </c>
      <c r="C24" s="68" t="s">
        <v>131</v>
      </c>
      <c r="D24" s="69"/>
      <c r="E24" s="69"/>
      <c r="F24" s="69"/>
      <c r="G24" s="70"/>
      <c r="H24" s="25" t="s">
        <v>80</v>
      </c>
      <c r="I24" s="26">
        <v>1</v>
      </c>
      <c r="J24" s="16"/>
      <c r="K24" s="16"/>
      <c r="L24" s="16">
        <f t="shared" si="1"/>
        <v>0</v>
      </c>
      <c r="M24" s="1">
        <f t="shared" si="0"/>
        <v>0</v>
      </c>
    </row>
    <row r="25" spans="1:13" ht="15" x14ac:dyDescent="0.25">
      <c r="A25" s="32" t="s">
        <v>18</v>
      </c>
      <c r="B25" s="28">
        <v>1343966</v>
      </c>
      <c r="C25" s="47" t="s">
        <v>132</v>
      </c>
      <c r="D25" s="48"/>
      <c r="E25" s="48"/>
      <c r="F25" s="48"/>
      <c r="G25" s="49"/>
      <c r="H25" s="29" t="s">
        <v>80</v>
      </c>
      <c r="I25" s="30">
        <v>1</v>
      </c>
      <c r="J25" s="31"/>
      <c r="K25" s="31"/>
      <c r="L25" s="31">
        <f t="shared" si="1"/>
        <v>0</v>
      </c>
      <c r="M25" s="1">
        <f t="shared" si="0"/>
        <v>0</v>
      </c>
    </row>
    <row r="26" spans="1:13" ht="15" x14ac:dyDescent="0.25">
      <c r="A26" s="23" t="s">
        <v>19</v>
      </c>
      <c r="B26" s="24">
        <v>44264865</v>
      </c>
      <c r="C26" s="68" t="s">
        <v>133</v>
      </c>
      <c r="D26" s="69"/>
      <c r="E26" s="69"/>
      <c r="F26" s="69"/>
      <c r="G26" s="70"/>
      <c r="H26" s="25" t="s">
        <v>134</v>
      </c>
      <c r="I26" s="26">
        <v>1</v>
      </c>
      <c r="J26" s="16"/>
      <c r="K26" s="16"/>
      <c r="L26" s="16">
        <f t="shared" si="1"/>
        <v>0</v>
      </c>
      <c r="M26" s="1">
        <f t="shared" si="0"/>
        <v>0</v>
      </c>
    </row>
    <row r="27" spans="1:13" ht="15" x14ac:dyDescent="0.25">
      <c r="A27" s="32" t="s">
        <v>20</v>
      </c>
      <c r="B27" s="28">
        <v>92381080</v>
      </c>
      <c r="C27" s="53" t="s">
        <v>135</v>
      </c>
      <c r="D27" s="54"/>
      <c r="E27" s="54"/>
      <c r="F27" s="54"/>
      <c r="G27" s="55"/>
      <c r="H27" s="29" t="s">
        <v>80</v>
      </c>
      <c r="I27" s="30">
        <v>1</v>
      </c>
      <c r="J27" s="31"/>
      <c r="K27" s="31"/>
      <c r="L27" s="31">
        <f t="shared" si="1"/>
        <v>0</v>
      </c>
      <c r="M27" s="1">
        <f t="shared" si="0"/>
        <v>0</v>
      </c>
    </row>
    <row r="28" spans="1:13" ht="15" x14ac:dyDescent="0.25">
      <c r="A28" s="23" t="s">
        <v>21</v>
      </c>
      <c r="B28" s="24" t="s">
        <v>136</v>
      </c>
      <c r="C28" s="50" t="s">
        <v>137</v>
      </c>
      <c r="D28" s="51"/>
      <c r="E28" s="51"/>
      <c r="F28" s="51"/>
      <c r="G28" s="52"/>
      <c r="H28" s="25" t="s">
        <v>80</v>
      </c>
      <c r="I28" s="26">
        <v>1</v>
      </c>
      <c r="J28" s="16"/>
      <c r="K28" s="16"/>
      <c r="L28" s="16">
        <f t="shared" si="1"/>
        <v>0</v>
      </c>
      <c r="M28" s="1">
        <f t="shared" si="0"/>
        <v>0</v>
      </c>
    </row>
    <row r="29" spans="1:13" ht="15" x14ac:dyDescent="0.25">
      <c r="A29" s="32" t="s">
        <v>22</v>
      </c>
      <c r="B29" s="28">
        <v>98317236</v>
      </c>
      <c r="C29" s="53" t="s">
        <v>138</v>
      </c>
      <c r="D29" s="54"/>
      <c r="E29" s="54"/>
      <c r="F29" s="54"/>
      <c r="G29" s="55"/>
      <c r="H29" s="29" t="s">
        <v>80</v>
      </c>
      <c r="I29" s="30">
        <v>1</v>
      </c>
      <c r="J29" s="31"/>
      <c r="K29" s="31"/>
      <c r="L29" s="31">
        <f t="shared" si="1"/>
        <v>0</v>
      </c>
      <c r="M29" s="1">
        <f t="shared" si="0"/>
        <v>0</v>
      </c>
    </row>
    <row r="30" spans="1:13" ht="15" x14ac:dyDescent="0.25">
      <c r="A30" s="23" t="s">
        <v>23</v>
      </c>
      <c r="B30" s="24">
        <v>97105835</v>
      </c>
      <c r="C30" s="50" t="s">
        <v>139</v>
      </c>
      <c r="D30" s="51"/>
      <c r="E30" s="51"/>
      <c r="F30" s="51"/>
      <c r="G30" s="52"/>
      <c r="H30" s="25" t="s">
        <v>80</v>
      </c>
      <c r="I30" s="26">
        <v>1</v>
      </c>
      <c r="J30" s="16"/>
      <c r="K30" s="16"/>
      <c r="L30" s="16">
        <f t="shared" si="1"/>
        <v>0</v>
      </c>
      <c r="M30" s="1">
        <f t="shared" si="0"/>
        <v>0</v>
      </c>
    </row>
    <row r="31" spans="1:13" ht="15" x14ac:dyDescent="0.25">
      <c r="A31" s="32" t="s">
        <v>24</v>
      </c>
      <c r="B31" s="28">
        <v>34693578</v>
      </c>
      <c r="C31" s="53" t="s">
        <v>140</v>
      </c>
      <c r="D31" s="54"/>
      <c r="E31" s="54"/>
      <c r="F31" s="54"/>
      <c r="G31" s="55"/>
      <c r="H31" s="29" t="s">
        <v>80</v>
      </c>
      <c r="I31" s="30">
        <v>1</v>
      </c>
      <c r="J31" s="31"/>
      <c r="K31" s="31"/>
      <c r="L31" s="31">
        <f t="shared" si="1"/>
        <v>0</v>
      </c>
      <c r="M31" s="1">
        <f t="shared" si="0"/>
        <v>0</v>
      </c>
    </row>
    <row r="32" spans="1:13" ht="15" x14ac:dyDescent="0.25">
      <c r="A32" s="23" t="s">
        <v>25</v>
      </c>
      <c r="B32" s="24" t="s">
        <v>141</v>
      </c>
      <c r="C32" s="68" t="s">
        <v>142</v>
      </c>
      <c r="D32" s="69"/>
      <c r="E32" s="69"/>
      <c r="F32" s="69"/>
      <c r="G32" s="70"/>
      <c r="H32" s="25" t="s">
        <v>80</v>
      </c>
      <c r="I32" s="26">
        <v>1</v>
      </c>
      <c r="J32" s="16"/>
      <c r="K32" s="16"/>
      <c r="L32" s="16">
        <f t="shared" si="1"/>
        <v>0</v>
      </c>
      <c r="M32" s="1">
        <f t="shared" si="0"/>
        <v>0</v>
      </c>
    </row>
    <row r="33" spans="1:13" ht="15" x14ac:dyDescent="0.25">
      <c r="A33" s="32" t="s">
        <v>26</v>
      </c>
      <c r="B33" s="28" t="s">
        <v>143</v>
      </c>
      <c r="C33" s="53" t="s">
        <v>144</v>
      </c>
      <c r="D33" s="54"/>
      <c r="E33" s="54"/>
      <c r="F33" s="54"/>
      <c r="G33" s="55"/>
      <c r="H33" s="29" t="s">
        <v>80</v>
      </c>
      <c r="I33" s="30">
        <v>1</v>
      </c>
      <c r="J33" s="31"/>
      <c r="K33" s="31"/>
      <c r="L33" s="31">
        <f t="shared" si="1"/>
        <v>0</v>
      </c>
      <c r="M33" s="1">
        <f t="shared" si="0"/>
        <v>0</v>
      </c>
    </row>
    <row r="34" spans="1:13" ht="15" x14ac:dyDescent="0.25">
      <c r="A34" s="23" t="s">
        <v>27</v>
      </c>
      <c r="B34" s="24">
        <v>95306311</v>
      </c>
      <c r="C34" s="68" t="s">
        <v>145</v>
      </c>
      <c r="D34" s="69"/>
      <c r="E34" s="69"/>
      <c r="F34" s="69"/>
      <c r="G34" s="70"/>
      <c r="H34" s="25" t="s">
        <v>80</v>
      </c>
      <c r="I34" s="26">
        <v>1</v>
      </c>
      <c r="J34" s="16"/>
      <c r="K34" s="16"/>
      <c r="L34" s="16">
        <f t="shared" si="1"/>
        <v>0</v>
      </c>
      <c r="M34" s="1">
        <f t="shared" si="0"/>
        <v>0</v>
      </c>
    </row>
    <row r="35" spans="1:13" ht="15" customHeight="1" x14ac:dyDescent="0.25">
      <c r="A35" s="32" t="s">
        <v>28</v>
      </c>
      <c r="B35" s="28">
        <v>3319511</v>
      </c>
      <c r="C35" s="47" t="s">
        <v>146</v>
      </c>
      <c r="D35" s="48"/>
      <c r="E35" s="48"/>
      <c r="F35" s="48"/>
      <c r="G35" s="49"/>
      <c r="H35" s="29" t="s">
        <v>80</v>
      </c>
      <c r="I35" s="30">
        <v>1</v>
      </c>
      <c r="J35" s="31"/>
      <c r="K35" s="31"/>
      <c r="L35" s="31">
        <f t="shared" si="1"/>
        <v>0</v>
      </c>
      <c r="M35" s="1">
        <f t="shared" si="0"/>
        <v>0</v>
      </c>
    </row>
    <row r="36" spans="1:13" ht="15" customHeight="1" x14ac:dyDescent="0.25">
      <c r="A36" s="23" t="s">
        <v>29</v>
      </c>
      <c r="B36" s="24">
        <v>94322341</v>
      </c>
      <c r="C36" s="50" t="s">
        <v>147</v>
      </c>
      <c r="D36" s="51"/>
      <c r="E36" s="51"/>
      <c r="F36" s="51"/>
      <c r="G36" s="52"/>
      <c r="H36" s="25" t="s">
        <v>80</v>
      </c>
      <c r="I36" s="26">
        <v>1</v>
      </c>
      <c r="J36" s="16"/>
      <c r="K36" s="16"/>
      <c r="L36" s="16">
        <f t="shared" si="1"/>
        <v>0</v>
      </c>
      <c r="M36" s="1">
        <f t="shared" si="0"/>
        <v>0</v>
      </c>
    </row>
    <row r="37" spans="1:13" ht="15" x14ac:dyDescent="0.25">
      <c r="A37" s="32" t="s">
        <v>30</v>
      </c>
      <c r="B37" s="28" t="s">
        <v>148</v>
      </c>
      <c r="C37" s="53" t="s">
        <v>149</v>
      </c>
      <c r="D37" s="54"/>
      <c r="E37" s="54"/>
      <c r="F37" s="54"/>
      <c r="G37" s="55"/>
      <c r="H37" s="29" t="s">
        <v>80</v>
      </c>
      <c r="I37" s="30">
        <v>1</v>
      </c>
      <c r="J37" s="31"/>
      <c r="K37" s="31"/>
      <c r="L37" s="31">
        <f t="shared" si="1"/>
        <v>0</v>
      </c>
      <c r="M37" s="1">
        <f t="shared" si="0"/>
        <v>0</v>
      </c>
    </row>
    <row r="38" spans="1:13" ht="15" x14ac:dyDescent="0.25">
      <c r="A38" s="23" t="s">
        <v>31</v>
      </c>
      <c r="B38" s="24" t="s">
        <v>150</v>
      </c>
      <c r="C38" s="68" t="s">
        <v>151</v>
      </c>
      <c r="D38" s="69"/>
      <c r="E38" s="69"/>
      <c r="F38" s="69"/>
      <c r="G38" s="70"/>
      <c r="H38" s="25" t="s">
        <v>80</v>
      </c>
      <c r="I38" s="26">
        <v>1</v>
      </c>
      <c r="J38" s="16"/>
      <c r="K38" s="16"/>
      <c r="L38" s="16">
        <f t="shared" si="1"/>
        <v>0</v>
      </c>
      <c r="M38" s="1">
        <f t="shared" si="0"/>
        <v>0</v>
      </c>
    </row>
    <row r="39" spans="1:13" ht="15" customHeight="1" x14ac:dyDescent="0.25">
      <c r="A39" s="32" t="s">
        <v>32</v>
      </c>
      <c r="B39" s="28">
        <v>90331414</v>
      </c>
      <c r="C39" s="47" t="s">
        <v>152</v>
      </c>
      <c r="D39" s="48"/>
      <c r="E39" s="48"/>
      <c r="F39" s="48"/>
      <c r="G39" s="49"/>
      <c r="H39" s="29" t="s">
        <v>80</v>
      </c>
      <c r="I39" s="30">
        <v>1</v>
      </c>
      <c r="J39" s="31"/>
      <c r="K39" s="31"/>
      <c r="L39" s="31">
        <f t="shared" si="1"/>
        <v>0</v>
      </c>
      <c r="M39" s="1">
        <f t="shared" si="0"/>
        <v>0</v>
      </c>
    </row>
    <row r="40" spans="1:13" ht="15" customHeight="1" x14ac:dyDescent="0.25">
      <c r="A40" s="23" t="s">
        <v>33</v>
      </c>
      <c r="B40" s="24">
        <v>95361430</v>
      </c>
      <c r="C40" s="50" t="s">
        <v>153</v>
      </c>
      <c r="D40" s="51"/>
      <c r="E40" s="51"/>
      <c r="F40" s="51"/>
      <c r="G40" s="52"/>
      <c r="H40" s="33" t="s">
        <v>80</v>
      </c>
      <c r="I40" s="34">
        <v>1</v>
      </c>
      <c r="J40" s="35"/>
      <c r="K40" s="35"/>
      <c r="L40" s="35">
        <f t="shared" si="1"/>
        <v>0</v>
      </c>
      <c r="M40" s="1">
        <f t="shared" si="0"/>
        <v>0</v>
      </c>
    </row>
    <row r="41" spans="1:13" ht="15" customHeight="1" x14ac:dyDescent="0.25">
      <c r="A41" s="32" t="s">
        <v>34</v>
      </c>
      <c r="B41" s="28" t="s">
        <v>154</v>
      </c>
      <c r="C41" s="47" t="s">
        <v>155</v>
      </c>
      <c r="D41" s="48"/>
      <c r="E41" s="48"/>
      <c r="F41" s="48"/>
      <c r="G41" s="49"/>
      <c r="H41" s="29" t="s">
        <v>80</v>
      </c>
      <c r="I41" s="30">
        <v>1</v>
      </c>
      <c r="J41" s="31"/>
      <c r="K41" s="31"/>
      <c r="L41" s="31">
        <f t="shared" si="1"/>
        <v>0</v>
      </c>
      <c r="M41" s="1">
        <f t="shared" si="0"/>
        <v>0</v>
      </c>
    </row>
    <row r="42" spans="1:13" ht="15" x14ac:dyDescent="0.25">
      <c r="A42" s="23" t="s">
        <v>35</v>
      </c>
      <c r="B42" s="24">
        <v>34665689</v>
      </c>
      <c r="C42" s="50" t="s">
        <v>156</v>
      </c>
      <c r="D42" s="51"/>
      <c r="E42" s="51"/>
      <c r="F42" s="51"/>
      <c r="G42" s="52"/>
      <c r="H42" s="33" t="s">
        <v>80</v>
      </c>
      <c r="I42" s="34">
        <v>1</v>
      </c>
      <c r="J42" s="35"/>
      <c r="K42" s="35"/>
      <c r="L42" s="35">
        <f t="shared" si="1"/>
        <v>0</v>
      </c>
      <c r="M42" s="1">
        <f t="shared" si="0"/>
        <v>0</v>
      </c>
    </row>
    <row r="43" spans="1:13" ht="15" customHeight="1" x14ac:dyDescent="0.25">
      <c r="A43" s="32" t="s">
        <v>36</v>
      </c>
      <c r="B43" s="28">
        <v>44396722</v>
      </c>
      <c r="C43" s="47" t="s">
        <v>157</v>
      </c>
      <c r="D43" s="48"/>
      <c r="E43" s="48"/>
      <c r="F43" s="48"/>
      <c r="G43" s="49"/>
      <c r="H43" s="29" t="s">
        <v>80</v>
      </c>
      <c r="I43" s="30">
        <v>1</v>
      </c>
      <c r="J43" s="31"/>
      <c r="K43" s="31"/>
      <c r="L43" s="31">
        <f t="shared" si="1"/>
        <v>0</v>
      </c>
      <c r="M43" s="1">
        <f t="shared" si="0"/>
        <v>0</v>
      </c>
    </row>
    <row r="44" spans="1:13" ht="15" x14ac:dyDescent="0.25">
      <c r="A44" s="23" t="s">
        <v>37</v>
      </c>
      <c r="B44" s="24" t="s">
        <v>158</v>
      </c>
      <c r="C44" s="68" t="s">
        <v>159</v>
      </c>
      <c r="D44" s="69"/>
      <c r="E44" s="69"/>
      <c r="F44" s="69"/>
      <c r="G44" s="70"/>
      <c r="H44" s="33" t="s">
        <v>80</v>
      </c>
      <c r="I44" s="34">
        <v>1</v>
      </c>
      <c r="J44" s="35"/>
      <c r="K44" s="35"/>
      <c r="L44" s="35">
        <f t="shared" si="1"/>
        <v>0</v>
      </c>
      <c r="M44" s="1">
        <f t="shared" si="0"/>
        <v>0</v>
      </c>
    </row>
    <row r="45" spans="1:13" ht="15" x14ac:dyDescent="0.25">
      <c r="A45" s="32" t="s">
        <v>38</v>
      </c>
      <c r="B45" s="28" t="s">
        <v>160</v>
      </c>
      <c r="C45" s="47" t="s">
        <v>161</v>
      </c>
      <c r="D45" s="48"/>
      <c r="E45" s="48"/>
      <c r="F45" s="48"/>
      <c r="G45" s="49"/>
      <c r="H45" s="29" t="s">
        <v>80</v>
      </c>
      <c r="I45" s="30">
        <v>1</v>
      </c>
      <c r="J45" s="31"/>
      <c r="K45" s="31"/>
      <c r="L45" s="31">
        <f t="shared" si="1"/>
        <v>0</v>
      </c>
      <c r="M45" s="1">
        <f t="shared" si="0"/>
        <v>0</v>
      </c>
    </row>
    <row r="46" spans="1:13" ht="15" x14ac:dyDescent="0.25">
      <c r="A46" s="23" t="s">
        <v>39</v>
      </c>
      <c r="B46" s="24">
        <v>34693564</v>
      </c>
      <c r="C46" s="68" t="s">
        <v>162</v>
      </c>
      <c r="D46" s="69"/>
      <c r="E46" s="69"/>
      <c r="F46" s="69"/>
      <c r="G46" s="70"/>
      <c r="H46" s="33" t="s">
        <v>80</v>
      </c>
      <c r="I46" s="34">
        <v>1</v>
      </c>
      <c r="J46" s="35"/>
      <c r="K46" s="35"/>
      <c r="L46" s="35">
        <f t="shared" si="1"/>
        <v>0</v>
      </c>
      <c r="M46" s="1">
        <f t="shared" si="0"/>
        <v>0</v>
      </c>
    </row>
    <row r="47" spans="1:13" ht="15" customHeight="1" x14ac:dyDescent="0.25">
      <c r="A47" s="32" t="s">
        <v>40</v>
      </c>
      <c r="B47" s="28">
        <v>95384832</v>
      </c>
      <c r="C47" s="53" t="s">
        <v>163</v>
      </c>
      <c r="D47" s="54"/>
      <c r="E47" s="54"/>
      <c r="F47" s="54"/>
      <c r="G47" s="55"/>
      <c r="H47" s="29" t="s">
        <v>80</v>
      </c>
      <c r="I47" s="30">
        <v>1</v>
      </c>
      <c r="J47" s="31"/>
      <c r="K47" s="31"/>
      <c r="L47" s="31">
        <f t="shared" si="1"/>
        <v>0</v>
      </c>
      <c r="M47" s="1">
        <f t="shared" si="0"/>
        <v>0</v>
      </c>
    </row>
    <row r="48" spans="1:13" ht="30" x14ac:dyDescent="0.25">
      <c r="A48" s="23" t="s">
        <v>41</v>
      </c>
      <c r="B48" s="42" t="s">
        <v>164</v>
      </c>
      <c r="C48" s="50" t="s">
        <v>165</v>
      </c>
      <c r="D48" s="51"/>
      <c r="E48" s="51"/>
      <c r="F48" s="51"/>
      <c r="G48" s="52"/>
      <c r="H48" s="33" t="s">
        <v>80</v>
      </c>
      <c r="I48" s="34">
        <v>1</v>
      </c>
      <c r="J48" s="35"/>
      <c r="K48" s="35"/>
      <c r="L48" s="35">
        <f t="shared" si="1"/>
        <v>0</v>
      </c>
      <c r="M48" s="1">
        <f t="shared" si="0"/>
        <v>0</v>
      </c>
    </row>
    <row r="49" spans="1:13" ht="15" customHeight="1" x14ac:dyDescent="0.25">
      <c r="A49" s="32" t="s">
        <v>42</v>
      </c>
      <c r="B49" s="28">
        <v>34324625</v>
      </c>
      <c r="C49" s="47" t="s">
        <v>166</v>
      </c>
      <c r="D49" s="48"/>
      <c r="E49" s="48"/>
      <c r="F49" s="48"/>
      <c r="G49" s="49"/>
      <c r="H49" s="29" t="s">
        <v>80</v>
      </c>
      <c r="I49" s="30">
        <v>1</v>
      </c>
      <c r="J49" s="31"/>
      <c r="K49" s="31"/>
      <c r="L49" s="31">
        <f t="shared" si="1"/>
        <v>0</v>
      </c>
      <c r="M49" s="1">
        <f t="shared" si="0"/>
        <v>0</v>
      </c>
    </row>
    <row r="50" spans="1:13" ht="15" customHeight="1" x14ac:dyDescent="0.25">
      <c r="A50" s="23" t="s">
        <v>43</v>
      </c>
      <c r="B50" s="24">
        <v>44313598</v>
      </c>
      <c r="C50" s="50" t="s">
        <v>167</v>
      </c>
      <c r="D50" s="51"/>
      <c r="E50" s="51"/>
      <c r="F50" s="51"/>
      <c r="G50" s="52"/>
      <c r="H50" s="33" t="s">
        <v>80</v>
      </c>
      <c r="I50" s="34">
        <v>1</v>
      </c>
      <c r="J50" s="35"/>
      <c r="K50" s="35"/>
      <c r="L50" s="35">
        <f t="shared" si="1"/>
        <v>0</v>
      </c>
      <c r="M50" s="1">
        <f t="shared" si="0"/>
        <v>0</v>
      </c>
    </row>
    <row r="51" spans="1:13" ht="15" customHeight="1" x14ac:dyDescent="0.25">
      <c r="A51" s="32" t="s">
        <v>44</v>
      </c>
      <c r="B51" s="28">
        <v>44396580</v>
      </c>
      <c r="C51" s="47" t="s">
        <v>168</v>
      </c>
      <c r="D51" s="48"/>
      <c r="E51" s="48"/>
      <c r="F51" s="48"/>
      <c r="G51" s="49"/>
      <c r="H51" s="29" t="s">
        <v>80</v>
      </c>
      <c r="I51" s="30">
        <v>1</v>
      </c>
      <c r="J51" s="31"/>
      <c r="K51" s="31"/>
      <c r="L51" s="31">
        <f t="shared" si="1"/>
        <v>0</v>
      </c>
      <c r="M51" s="1">
        <f t="shared" si="0"/>
        <v>0</v>
      </c>
    </row>
    <row r="52" spans="1:13" ht="15" customHeight="1" x14ac:dyDescent="0.25">
      <c r="A52" s="23" t="s">
        <v>45</v>
      </c>
      <c r="B52" s="24">
        <v>44310623</v>
      </c>
      <c r="C52" s="50" t="s">
        <v>169</v>
      </c>
      <c r="D52" s="51"/>
      <c r="E52" s="51"/>
      <c r="F52" s="51"/>
      <c r="G52" s="52"/>
      <c r="H52" s="33" t="s">
        <v>80</v>
      </c>
      <c r="I52" s="34">
        <v>1</v>
      </c>
      <c r="J52" s="35"/>
      <c r="K52" s="35"/>
      <c r="L52" s="35">
        <f t="shared" si="1"/>
        <v>0</v>
      </c>
      <c r="M52" s="1">
        <f t="shared" si="0"/>
        <v>0</v>
      </c>
    </row>
    <row r="53" spans="1:13" ht="15" customHeight="1" x14ac:dyDescent="0.25">
      <c r="A53" s="32" t="s">
        <v>46</v>
      </c>
      <c r="B53" s="28">
        <v>44368417</v>
      </c>
      <c r="C53" s="47" t="s">
        <v>170</v>
      </c>
      <c r="D53" s="48"/>
      <c r="E53" s="48"/>
      <c r="F53" s="48"/>
      <c r="G53" s="49"/>
      <c r="H53" s="29" t="s">
        <v>80</v>
      </c>
      <c r="I53" s="30">
        <v>1</v>
      </c>
      <c r="J53" s="31"/>
      <c r="K53" s="31"/>
      <c r="L53" s="31">
        <f t="shared" si="1"/>
        <v>0</v>
      </c>
      <c r="M53" s="1">
        <f t="shared" si="0"/>
        <v>0</v>
      </c>
    </row>
    <row r="54" spans="1:13" ht="15" customHeight="1" x14ac:dyDescent="0.25">
      <c r="A54" s="23" t="s">
        <v>47</v>
      </c>
      <c r="B54" s="24">
        <v>98315617</v>
      </c>
      <c r="C54" s="50" t="s">
        <v>171</v>
      </c>
      <c r="D54" s="51"/>
      <c r="E54" s="51"/>
      <c r="F54" s="51"/>
      <c r="G54" s="52"/>
      <c r="H54" s="33" t="s">
        <v>80</v>
      </c>
      <c r="I54" s="34">
        <v>1</v>
      </c>
      <c r="J54" s="35"/>
      <c r="K54" s="35"/>
      <c r="L54" s="35">
        <f t="shared" si="1"/>
        <v>0</v>
      </c>
      <c r="M54" s="1">
        <f t="shared" si="0"/>
        <v>0</v>
      </c>
    </row>
    <row r="55" spans="1:13" ht="15" customHeight="1" x14ac:dyDescent="0.25">
      <c r="A55" s="32" t="s">
        <v>48</v>
      </c>
      <c r="B55" s="28">
        <v>44386604</v>
      </c>
      <c r="C55" s="47" t="s">
        <v>172</v>
      </c>
      <c r="D55" s="48"/>
      <c r="E55" s="48"/>
      <c r="F55" s="48"/>
      <c r="G55" s="49"/>
      <c r="H55" s="29" t="s">
        <v>80</v>
      </c>
      <c r="I55" s="30">
        <v>1</v>
      </c>
      <c r="J55" s="31"/>
      <c r="K55" s="31"/>
      <c r="L55" s="31">
        <f t="shared" si="1"/>
        <v>0</v>
      </c>
      <c r="M55" s="1">
        <f t="shared" si="0"/>
        <v>0</v>
      </c>
    </row>
    <row r="56" spans="1:13" ht="15" customHeight="1" x14ac:dyDescent="0.25">
      <c r="A56" s="23" t="s">
        <v>49</v>
      </c>
      <c r="B56" s="24">
        <v>4101449</v>
      </c>
      <c r="C56" s="50" t="s">
        <v>173</v>
      </c>
      <c r="D56" s="51"/>
      <c r="E56" s="51"/>
      <c r="F56" s="51"/>
      <c r="G56" s="52"/>
      <c r="H56" s="33" t="s">
        <v>80</v>
      </c>
      <c r="I56" s="34">
        <v>1</v>
      </c>
      <c r="J56" s="35"/>
      <c r="K56" s="35"/>
      <c r="L56" s="35">
        <f t="shared" si="1"/>
        <v>0</v>
      </c>
      <c r="M56" s="1">
        <f t="shared" si="0"/>
        <v>0</v>
      </c>
    </row>
    <row r="57" spans="1:13" ht="15" customHeight="1" x14ac:dyDescent="0.25">
      <c r="A57" s="32" t="s">
        <v>50</v>
      </c>
      <c r="B57" s="28">
        <v>44264834</v>
      </c>
      <c r="C57" s="47" t="s">
        <v>174</v>
      </c>
      <c r="D57" s="48"/>
      <c r="E57" s="48"/>
      <c r="F57" s="48"/>
      <c r="G57" s="49"/>
      <c r="H57" s="29" t="s">
        <v>134</v>
      </c>
      <c r="I57" s="30">
        <v>1</v>
      </c>
      <c r="J57" s="31"/>
      <c r="K57" s="31"/>
      <c r="L57" s="31">
        <f t="shared" si="1"/>
        <v>0</v>
      </c>
      <c r="M57" s="1">
        <f t="shared" si="0"/>
        <v>0</v>
      </c>
    </row>
    <row r="58" spans="1:13" ht="15" customHeight="1" x14ac:dyDescent="0.25">
      <c r="A58" s="23" t="s">
        <v>51</v>
      </c>
      <c r="B58" s="24">
        <v>44368656</v>
      </c>
      <c r="C58" s="50" t="s">
        <v>175</v>
      </c>
      <c r="D58" s="51"/>
      <c r="E58" s="51"/>
      <c r="F58" s="51"/>
      <c r="G58" s="52"/>
      <c r="H58" s="33" t="s">
        <v>80</v>
      </c>
      <c r="I58" s="34">
        <v>1</v>
      </c>
      <c r="J58" s="35"/>
      <c r="K58" s="35"/>
      <c r="L58" s="35">
        <f t="shared" si="1"/>
        <v>0</v>
      </c>
      <c r="M58" s="1">
        <f t="shared" si="0"/>
        <v>0</v>
      </c>
    </row>
    <row r="59" spans="1:13" ht="30" x14ac:dyDescent="0.25">
      <c r="A59" s="32" t="s">
        <v>52</v>
      </c>
      <c r="B59" s="43" t="s">
        <v>254</v>
      </c>
      <c r="C59" s="47" t="s">
        <v>176</v>
      </c>
      <c r="D59" s="48"/>
      <c r="E59" s="48"/>
      <c r="F59" s="48"/>
      <c r="G59" s="49"/>
      <c r="H59" s="29" t="s">
        <v>80</v>
      </c>
      <c r="I59" s="30">
        <v>1</v>
      </c>
      <c r="J59" s="31"/>
      <c r="K59" s="31"/>
      <c r="L59" s="31">
        <f t="shared" si="1"/>
        <v>0</v>
      </c>
      <c r="M59" s="1">
        <f t="shared" si="0"/>
        <v>0</v>
      </c>
    </row>
    <row r="60" spans="1:13" ht="15" x14ac:dyDescent="0.25">
      <c r="A60" s="23" t="s">
        <v>53</v>
      </c>
      <c r="B60" s="24">
        <v>92360136</v>
      </c>
      <c r="C60" s="50" t="s">
        <v>177</v>
      </c>
      <c r="D60" s="51"/>
      <c r="E60" s="51"/>
      <c r="F60" s="51"/>
      <c r="G60" s="52"/>
      <c r="H60" s="33" t="s">
        <v>80</v>
      </c>
      <c r="I60" s="34">
        <v>1</v>
      </c>
      <c r="J60" s="35"/>
      <c r="K60" s="35"/>
      <c r="L60" s="35">
        <f t="shared" si="1"/>
        <v>0</v>
      </c>
      <c r="M60" s="1">
        <f t="shared" si="0"/>
        <v>0</v>
      </c>
    </row>
    <row r="61" spans="1:13" ht="15" x14ac:dyDescent="0.25">
      <c r="A61" s="32" t="s">
        <v>54</v>
      </c>
      <c r="B61" s="28">
        <v>44331661</v>
      </c>
      <c r="C61" s="47" t="s">
        <v>178</v>
      </c>
      <c r="D61" s="48"/>
      <c r="E61" s="48"/>
      <c r="F61" s="48"/>
      <c r="G61" s="49"/>
      <c r="H61" s="29" t="s">
        <v>80</v>
      </c>
      <c r="I61" s="30">
        <v>1</v>
      </c>
      <c r="J61" s="31"/>
      <c r="K61" s="31"/>
      <c r="L61" s="31">
        <f t="shared" si="1"/>
        <v>0</v>
      </c>
      <c r="M61" s="1">
        <f t="shared" si="0"/>
        <v>0</v>
      </c>
    </row>
    <row r="62" spans="1:13" ht="15" customHeight="1" x14ac:dyDescent="0.25">
      <c r="A62" s="23" t="s">
        <v>55</v>
      </c>
      <c r="B62" s="24">
        <v>44396798</v>
      </c>
      <c r="C62" s="50" t="s">
        <v>179</v>
      </c>
      <c r="D62" s="51"/>
      <c r="E62" s="51"/>
      <c r="F62" s="51"/>
      <c r="G62" s="52"/>
      <c r="H62" s="33" t="s">
        <v>80</v>
      </c>
      <c r="I62" s="34">
        <v>1</v>
      </c>
      <c r="J62" s="35"/>
      <c r="K62" s="35"/>
      <c r="L62" s="35">
        <f t="shared" si="1"/>
        <v>0</v>
      </c>
      <c r="M62" s="1">
        <f t="shared" si="0"/>
        <v>0</v>
      </c>
    </row>
    <row r="63" spans="1:13" ht="15" customHeight="1" x14ac:dyDescent="0.25">
      <c r="A63" s="32" t="s">
        <v>56</v>
      </c>
      <c r="B63" s="28">
        <v>36782071</v>
      </c>
      <c r="C63" s="47" t="s">
        <v>180</v>
      </c>
      <c r="D63" s="48"/>
      <c r="E63" s="48"/>
      <c r="F63" s="48"/>
      <c r="G63" s="49"/>
      <c r="H63" s="29" t="s">
        <v>80</v>
      </c>
      <c r="I63" s="30">
        <v>1</v>
      </c>
      <c r="J63" s="31"/>
      <c r="K63" s="31"/>
      <c r="L63" s="31">
        <f t="shared" si="1"/>
        <v>0</v>
      </c>
      <c r="M63" s="1">
        <f t="shared" si="0"/>
        <v>0</v>
      </c>
    </row>
    <row r="64" spans="1:13" ht="15" customHeight="1" x14ac:dyDescent="0.25">
      <c r="A64" s="23" t="s">
        <v>57</v>
      </c>
      <c r="B64" s="24">
        <v>44915082</v>
      </c>
      <c r="C64" s="50" t="s">
        <v>181</v>
      </c>
      <c r="D64" s="51"/>
      <c r="E64" s="51"/>
      <c r="F64" s="51"/>
      <c r="G64" s="52"/>
      <c r="H64" s="33" t="s">
        <v>80</v>
      </c>
      <c r="I64" s="34">
        <v>1</v>
      </c>
      <c r="J64" s="35"/>
      <c r="K64" s="35"/>
      <c r="L64" s="35">
        <f t="shared" si="1"/>
        <v>0</v>
      </c>
      <c r="M64" s="1">
        <f t="shared" si="0"/>
        <v>0</v>
      </c>
    </row>
    <row r="65" spans="1:13" ht="15" x14ac:dyDescent="0.25">
      <c r="A65" s="32" t="s">
        <v>58</v>
      </c>
      <c r="B65" s="28" t="s">
        <v>182</v>
      </c>
      <c r="C65" s="47" t="s">
        <v>183</v>
      </c>
      <c r="D65" s="48"/>
      <c r="E65" s="48"/>
      <c r="F65" s="48"/>
      <c r="G65" s="49"/>
      <c r="H65" s="29" t="s">
        <v>80</v>
      </c>
      <c r="I65" s="30">
        <v>1</v>
      </c>
      <c r="J65" s="31"/>
      <c r="K65" s="31"/>
      <c r="L65" s="31">
        <f t="shared" si="1"/>
        <v>0</v>
      </c>
      <c r="M65" s="1">
        <f t="shared" si="0"/>
        <v>0</v>
      </c>
    </row>
    <row r="66" spans="1:13" ht="15" customHeight="1" x14ac:dyDescent="0.25">
      <c r="A66" s="23" t="s">
        <v>59</v>
      </c>
      <c r="B66" s="24">
        <v>44392526</v>
      </c>
      <c r="C66" s="50" t="s">
        <v>184</v>
      </c>
      <c r="D66" s="51"/>
      <c r="E66" s="51"/>
      <c r="F66" s="51"/>
      <c r="G66" s="52"/>
      <c r="H66" s="33" t="s">
        <v>80</v>
      </c>
      <c r="I66" s="34">
        <v>1</v>
      </c>
      <c r="J66" s="35"/>
      <c r="K66" s="35"/>
      <c r="L66" s="35">
        <f t="shared" si="1"/>
        <v>0</v>
      </c>
      <c r="M66" s="1">
        <f t="shared" si="0"/>
        <v>0</v>
      </c>
    </row>
    <row r="67" spans="1:13" ht="15" customHeight="1" x14ac:dyDescent="0.25">
      <c r="A67" s="32" t="s">
        <v>60</v>
      </c>
      <c r="B67" s="28">
        <v>92354228</v>
      </c>
      <c r="C67" s="47" t="s">
        <v>185</v>
      </c>
      <c r="D67" s="48"/>
      <c r="E67" s="48"/>
      <c r="F67" s="48"/>
      <c r="G67" s="49"/>
      <c r="H67" s="29" t="s">
        <v>80</v>
      </c>
      <c r="I67" s="30">
        <v>1</v>
      </c>
      <c r="J67" s="31"/>
      <c r="K67" s="31"/>
      <c r="L67" s="31">
        <f t="shared" si="1"/>
        <v>0</v>
      </c>
      <c r="M67" s="1">
        <f t="shared" si="0"/>
        <v>0</v>
      </c>
    </row>
    <row r="68" spans="1:13" ht="15" customHeight="1" x14ac:dyDescent="0.25">
      <c r="A68" s="23" t="s">
        <v>61</v>
      </c>
      <c r="B68" s="24">
        <v>44183780</v>
      </c>
      <c r="C68" s="50" t="s">
        <v>186</v>
      </c>
      <c r="D68" s="51"/>
      <c r="E68" s="51"/>
      <c r="F68" s="51"/>
      <c r="G68" s="52"/>
      <c r="H68" s="33" t="s">
        <v>80</v>
      </c>
      <c r="I68" s="34">
        <v>1</v>
      </c>
      <c r="J68" s="35"/>
      <c r="K68" s="35"/>
      <c r="L68" s="35">
        <f t="shared" si="1"/>
        <v>0</v>
      </c>
      <c r="M68" s="1">
        <f t="shared" si="0"/>
        <v>0</v>
      </c>
    </row>
    <row r="69" spans="1:13" ht="15" customHeight="1" x14ac:dyDescent="0.25">
      <c r="A69" s="32" t="s">
        <v>62</v>
      </c>
      <c r="B69" s="28">
        <v>92360122</v>
      </c>
      <c r="C69" s="47" t="s">
        <v>187</v>
      </c>
      <c r="D69" s="48"/>
      <c r="E69" s="48"/>
      <c r="F69" s="48"/>
      <c r="G69" s="49"/>
      <c r="H69" s="29" t="s">
        <v>80</v>
      </c>
      <c r="I69" s="30">
        <v>1</v>
      </c>
      <c r="J69" s="31"/>
      <c r="K69" s="31"/>
      <c r="L69" s="31">
        <f t="shared" si="1"/>
        <v>0</v>
      </c>
      <c r="M69" s="1">
        <f t="shared" si="0"/>
        <v>0</v>
      </c>
    </row>
    <row r="70" spans="1:13" ht="15" x14ac:dyDescent="0.25">
      <c r="A70" s="23" t="s">
        <v>63</v>
      </c>
      <c r="B70" s="24">
        <v>6557589001</v>
      </c>
      <c r="C70" s="50" t="s">
        <v>188</v>
      </c>
      <c r="D70" s="51"/>
      <c r="E70" s="51"/>
      <c r="F70" s="51"/>
      <c r="G70" s="52"/>
      <c r="H70" s="33" t="s">
        <v>80</v>
      </c>
      <c r="I70" s="34">
        <v>1</v>
      </c>
      <c r="J70" s="35"/>
      <c r="K70" s="35"/>
      <c r="L70" s="35">
        <f t="shared" si="1"/>
        <v>0</v>
      </c>
      <c r="M70" s="1">
        <f t="shared" si="0"/>
        <v>0</v>
      </c>
    </row>
    <row r="71" spans="1:13" ht="15" x14ac:dyDescent="0.25">
      <c r="A71" s="32" t="s">
        <v>64</v>
      </c>
      <c r="B71" s="28">
        <v>100100352</v>
      </c>
      <c r="C71" s="47" t="s">
        <v>189</v>
      </c>
      <c r="D71" s="48"/>
      <c r="E71" s="48"/>
      <c r="F71" s="48"/>
      <c r="G71" s="49"/>
      <c r="H71" s="29" t="s">
        <v>80</v>
      </c>
      <c r="I71" s="30">
        <v>1</v>
      </c>
      <c r="J71" s="31"/>
      <c r="K71" s="31"/>
      <c r="L71" s="31">
        <f t="shared" si="1"/>
        <v>0</v>
      </c>
      <c r="M71" s="1">
        <f t="shared" si="0"/>
        <v>0</v>
      </c>
    </row>
    <row r="72" spans="1:13" ht="15" x14ac:dyDescent="0.25">
      <c r="A72" s="23" t="s">
        <v>65</v>
      </c>
      <c r="B72" s="24">
        <v>96333452</v>
      </c>
      <c r="C72" s="50" t="s">
        <v>190</v>
      </c>
      <c r="D72" s="51"/>
      <c r="E72" s="51"/>
      <c r="F72" s="51"/>
      <c r="G72" s="52"/>
      <c r="H72" s="33" t="s">
        <v>80</v>
      </c>
      <c r="I72" s="34">
        <v>1</v>
      </c>
      <c r="J72" s="35"/>
      <c r="K72" s="35"/>
      <c r="L72" s="35">
        <f t="shared" si="1"/>
        <v>0</v>
      </c>
      <c r="M72" s="1">
        <f t="shared" si="0"/>
        <v>0</v>
      </c>
    </row>
    <row r="73" spans="1:13" ht="30" x14ac:dyDescent="0.25">
      <c r="A73" s="32" t="s">
        <v>66</v>
      </c>
      <c r="B73" s="43" t="s">
        <v>253</v>
      </c>
      <c r="C73" s="47" t="s">
        <v>191</v>
      </c>
      <c r="D73" s="48"/>
      <c r="E73" s="48"/>
      <c r="F73" s="48"/>
      <c r="G73" s="49"/>
      <c r="H73" s="29" t="s">
        <v>134</v>
      </c>
      <c r="I73" s="30">
        <v>1</v>
      </c>
      <c r="J73" s="31"/>
      <c r="K73" s="31"/>
      <c r="L73" s="31">
        <f t="shared" si="1"/>
        <v>0</v>
      </c>
      <c r="M73" s="1">
        <f t="shared" si="0"/>
        <v>0</v>
      </c>
    </row>
    <row r="74" spans="1:13" ht="30" x14ac:dyDescent="0.25">
      <c r="A74" s="23" t="s">
        <v>67</v>
      </c>
      <c r="B74" s="42" t="s">
        <v>192</v>
      </c>
      <c r="C74" s="50" t="s">
        <v>193</v>
      </c>
      <c r="D74" s="51"/>
      <c r="E74" s="51"/>
      <c r="F74" s="51"/>
      <c r="G74" s="52"/>
      <c r="H74" s="33" t="s">
        <v>80</v>
      </c>
      <c r="I74" s="34">
        <v>1</v>
      </c>
      <c r="J74" s="35"/>
      <c r="K74" s="35"/>
      <c r="L74" s="35">
        <f t="shared" si="1"/>
        <v>0</v>
      </c>
      <c r="M74" s="1">
        <f t="shared" si="0"/>
        <v>0</v>
      </c>
    </row>
    <row r="75" spans="1:13" ht="15" customHeight="1" x14ac:dyDescent="0.25">
      <c r="A75" s="32" t="s">
        <v>68</v>
      </c>
      <c r="B75" s="28">
        <v>96333626</v>
      </c>
      <c r="C75" s="47" t="s">
        <v>194</v>
      </c>
      <c r="D75" s="48"/>
      <c r="E75" s="48"/>
      <c r="F75" s="48"/>
      <c r="G75" s="49"/>
      <c r="H75" s="29" t="s">
        <v>80</v>
      </c>
      <c r="I75" s="30">
        <v>1</v>
      </c>
      <c r="J75" s="31"/>
      <c r="K75" s="31"/>
      <c r="L75" s="31">
        <f>I76*J75</f>
        <v>0</v>
      </c>
      <c r="M75" s="1">
        <f t="shared" si="0"/>
        <v>0</v>
      </c>
    </row>
    <row r="76" spans="1:13" ht="15" customHeight="1" x14ac:dyDescent="0.25">
      <c r="A76" s="23" t="s">
        <v>69</v>
      </c>
      <c r="B76" s="24">
        <v>95361443</v>
      </c>
      <c r="C76" s="50" t="s">
        <v>195</v>
      </c>
      <c r="D76" s="51"/>
      <c r="E76" s="51"/>
      <c r="F76" s="51"/>
      <c r="G76" s="52"/>
      <c r="H76" s="33" t="s">
        <v>80</v>
      </c>
      <c r="I76" s="34">
        <v>1</v>
      </c>
      <c r="J76" s="35"/>
      <c r="K76" s="35"/>
      <c r="L76" s="35">
        <f>I77*J76</f>
        <v>0</v>
      </c>
      <c r="M76" s="1">
        <f t="shared" si="0"/>
        <v>0</v>
      </c>
    </row>
    <row r="77" spans="1:13" ht="15" customHeight="1" x14ac:dyDescent="0.25">
      <c r="A77" s="32" t="s">
        <v>70</v>
      </c>
      <c r="B77" s="28">
        <v>95307729</v>
      </c>
      <c r="C77" s="47" t="s">
        <v>196</v>
      </c>
      <c r="D77" s="48"/>
      <c r="E77" s="48"/>
      <c r="F77" s="48"/>
      <c r="G77" s="49"/>
      <c r="H77" s="29" t="s">
        <v>80</v>
      </c>
      <c r="I77" s="30">
        <v>1</v>
      </c>
      <c r="J77" s="31"/>
      <c r="K77" s="31"/>
      <c r="L77" s="31">
        <f>I77*J77</f>
        <v>0</v>
      </c>
      <c r="M77" s="1">
        <f t="shared" si="0"/>
        <v>0</v>
      </c>
    </row>
    <row r="78" spans="1:13" ht="15" customHeight="1" x14ac:dyDescent="0.25">
      <c r="A78" s="23" t="s">
        <v>71</v>
      </c>
      <c r="B78" s="24" t="s">
        <v>197</v>
      </c>
      <c r="C78" s="50" t="s">
        <v>198</v>
      </c>
      <c r="D78" s="51"/>
      <c r="E78" s="51"/>
      <c r="F78" s="51"/>
      <c r="G78" s="52"/>
      <c r="H78" s="33" t="s">
        <v>80</v>
      </c>
      <c r="I78" s="34">
        <v>1</v>
      </c>
      <c r="J78" s="35"/>
      <c r="K78" s="35"/>
      <c r="L78" s="35">
        <f>I78*J78</f>
        <v>0</v>
      </c>
      <c r="M78" s="1">
        <f t="shared" si="0"/>
        <v>0</v>
      </c>
    </row>
    <row r="79" spans="1:13" ht="15" customHeight="1" x14ac:dyDescent="0.25">
      <c r="A79" s="32" t="s">
        <v>72</v>
      </c>
      <c r="B79" s="28">
        <v>96336619</v>
      </c>
      <c r="C79" s="47" t="s">
        <v>199</v>
      </c>
      <c r="D79" s="48"/>
      <c r="E79" s="48"/>
      <c r="F79" s="48"/>
      <c r="G79" s="49"/>
      <c r="H79" s="29" t="s">
        <v>80</v>
      </c>
      <c r="I79" s="30">
        <v>1</v>
      </c>
      <c r="J79" s="31"/>
      <c r="K79" s="31"/>
      <c r="L79" s="31">
        <f t="shared" ref="L79:L110" si="2">I79*J79</f>
        <v>0</v>
      </c>
      <c r="M79" s="1">
        <f t="shared" si="0"/>
        <v>0</v>
      </c>
    </row>
    <row r="80" spans="1:13" ht="15" customHeight="1" x14ac:dyDescent="0.25">
      <c r="A80" s="23" t="s">
        <v>73</v>
      </c>
      <c r="B80" s="24">
        <v>34636059</v>
      </c>
      <c r="C80" s="50" t="s">
        <v>200</v>
      </c>
      <c r="D80" s="51"/>
      <c r="E80" s="51"/>
      <c r="F80" s="51"/>
      <c r="G80" s="52"/>
      <c r="H80" s="33" t="s">
        <v>80</v>
      </c>
      <c r="I80" s="34">
        <v>1</v>
      </c>
      <c r="J80" s="35"/>
      <c r="K80" s="35"/>
      <c r="L80" s="35">
        <f t="shared" si="2"/>
        <v>0</v>
      </c>
      <c r="M80" s="1">
        <f t="shared" si="0"/>
        <v>0</v>
      </c>
    </row>
    <row r="81" spans="1:13" ht="15" customHeight="1" x14ac:dyDescent="0.25">
      <c r="A81" s="32" t="s">
        <v>74</v>
      </c>
      <c r="B81" s="28">
        <v>44234465</v>
      </c>
      <c r="C81" s="47" t="s">
        <v>201</v>
      </c>
      <c r="D81" s="48"/>
      <c r="E81" s="48"/>
      <c r="F81" s="48"/>
      <c r="G81" s="49"/>
      <c r="H81" s="29" t="s">
        <v>80</v>
      </c>
      <c r="I81" s="30">
        <v>1</v>
      </c>
      <c r="J81" s="31"/>
      <c r="K81" s="31"/>
      <c r="L81" s="31">
        <f t="shared" si="2"/>
        <v>0</v>
      </c>
      <c r="M81" s="1">
        <f t="shared" si="0"/>
        <v>0</v>
      </c>
    </row>
    <row r="82" spans="1:13" ht="15" customHeight="1" x14ac:dyDescent="0.25">
      <c r="A82" s="23" t="s">
        <v>75</v>
      </c>
      <c r="B82" s="24">
        <v>36824414</v>
      </c>
      <c r="C82" s="50" t="s">
        <v>202</v>
      </c>
      <c r="D82" s="51"/>
      <c r="E82" s="51"/>
      <c r="F82" s="51"/>
      <c r="G82" s="52"/>
      <c r="H82" s="33" t="s">
        <v>80</v>
      </c>
      <c r="I82" s="34">
        <v>1</v>
      </c>
      <c r="J82" s="35"/>
      <c r="K82" s="35"/>
      <c r="L82" s="35">
        <f t="shared" si="2"/>
        <v>0</v>
      </c>
      <c r="M82" s="1">
        <f t="shared" si="0"/>
        <v>0</v>
      </c>
    </row>
    <row r="83" spans="1:13" ht="15" customHeight="1" x14ac:dyDescent="0.25">
      <c r="A83" s="32" t="s">
        <v>76</v>
      </c>
      <c r="B83" s="28">
        <v>44252715</v>
      </c>
      <c r="C83" s="47" t="s">
        <v>203</v>
      </c>
      <c r="D83" s="48"/>
      <c r="E83" s="48"/>
      <c r="F83" s="48"/>
      <c r="G83" s="49"/>
      <c r="H83" s="29" t="s">
        <v>134</v>
      </c>
      <c r="I83" s="30">
        <v>1</v>
      </c>
      <c r="J83" s="31"/>
      <c r="K83" s="31"/>
      <c r="L83" s="31">
        <f t="shared" si="2"/>
        <v>0</v>
      </c>
      <c r="M83" s="1">
        <f t="shared" si="0"/>
        <v>0</v>
      </c>
    </row>
    <row r="84" spans="1:13" ht="15" customHeight="1" x14ac:dyDescent="0.25">
      <c r="A84" s="23" t="s">
        <v>77</v>
      </c>
      <c r="B84" s="24">
        <v>44253373</v>
      </c>
      <c r="C84" s="50" t="s">
        <v>204</v>
      </c>
      <c r="D84" s="51"/>
      <c r="E84" s="51"/>
      <c r="F84" s="51"/>
      <c r="G84" s="52"/>
      <c r="H84" s="33" t="s">
        <v>134</v>
      </c>
      <c r="I84" s="34">
        <v>1</v>
      </c>
      <c r="J84" s="35"/>
      <c r="K84" s="35"/>
      <c r="L84" s="35">
        <f t="shared" si="2"/>
        <v>0</v>
      </c>
      <c r="M84" s="1">
        <f t="shared" ref="M84:M119" si="3">K84*L84/100</f>
        <v>0</v>
      </c>
    </row>
    <row r="85" spans="1:13" ht="15" customHeight="1" x14ac:dyDescent="0.25">
      <c r="A85" s="32" t="s">
        <v>78</v>
      </c>
      <c r="B85" s="28" t="s">
        <v>205</v>
      </c>
      <c r="C85" s="47" t="s">
        <v>206</v>
      </c>
      <c r="D85" s="48"/>
      <c r="E85" s="48"/>
      <c r="F85" s="48"/>
      <c r="G85" s="49"/>
      <c r="H85" s="29" t="s">
        <v>80</v>
      </c>
      <c r="I85" s="30">
        <v>1</v>
      </c>
      <c r="J85" s="31"/>
      <c r="K85" s="31"/>
      <c r="L85" s="31">
        <f t="shared" si="2"/>
        <v>0</v>
      </c>
      <c r="M85" s="1">
        <f t="shared" si="3"/>
        <v>0</v>
      </c>
    </row>
    <row r="86" spans="1:13" ht="15" customHeight="1" x14ac:dyDescent="0.25">
      <c r="A86" s="23" t="s">
        <v>90</v>
      </c>
      <c r="B86" s="24">
        <v>44386555</v>
      </c>
      <c r="C86" s="50" t="s">
        <v>207</v>
      </c>
      <c r="D86" s="51"/>
      <c r="E86" s="51"/>
      <c r="F86" s="51"/>
      <c r="G86" s="52"/>
      <c r="H86" s="33" t="s">
        <v>80</v>
      </c>
      <c r="I86" s="34">
        <v>1</v>
      </c>
      <c r="J86" s="35"/>
      <c r="K86" s="35"/>
      <c r="L86" s="35">
        <f t="shared" si="2"/>
        <v>0</v>
      </c>
      <c r="M86" s="1">
        <f t="shared" si="3"/>
        <v>0</v>
      </c>
    </row>
    <row r="87" spans="1:13" ht="15" customHeight="1" x14ac:dyDescent="0.25">
      <c r="A87" s="32" t="s">
        <v>91</v>
      </c>
      <c r="B87" s="28">
        <v>44237812</v>
      </c>
      <c r="C87" s="47" t="s">
        <v>208</v>
      </c>
      <c r="D87" s="48"/>
      <c r="E87" s="48"/>
      <c r="F87" s="48"/>
      <c r="G87" s="49"/>
      <c r="H87" s="29" t="s">
        <v>80</v>
      </c>
      <c r="I87" s="30">
        <v>1</v>
      </c>
      <c r="J87" s="31"/>
      <c r="K87" s="31"/>
      <c r="L87" s="31">
        <f t="shared" si="2"/>
        <v>0</v>
      </c>
      <c r="M87" s="1">
        <f t="shared" si="3"/>
        <v>0</v>
      </c>
    </row>
    <row r="88" spans="1:13" ht="15" customHeight="1" x14ac:dyDescent="0.25">
      <c r="A88" s="23" t="s">
        <v>92</v>
      </c>
      <c r="B88" s="24">
        <v>44235089</v>
      </c>
      <c r="C88" s="50" t="s">
        <v>209</v>
      </c>
      <c r="D88" s="51"/>
      <c r="E88" s="51"/>
      <c r="F88" s="51"/>
      <c r="G88" s="52"/>
      <c r="H88" s="33" t="s">
        <v>80</v>
      </c>
      <c r="I88" s="34">
        <v>1</v>
      </c>
      <c r="J88" s="35"/>
      <c r="K88" s="35"/>
      <c r="L88" s="35">
        <f t="shared" si="2"/>
        <v>0</v>
      </c>
      <c r="M88" s="1">
        <f t="shared" si="3"/>
        <v>0</v>
      </c>
    </row>
    <row r="89" spans="1:13" ht="15" customHeight="1" x14ac:dyDescent="0.25">
      <c r="A89" s="32" t="s">
        <v>93</v>
      </c>
      <c r="B89" s="28">
        <v>28105179</v>
      </c>
      <c r="C89" s="47" t="s">
        <v>210</v>
      </c>
      <c r="D89" s="48"/>
      <c r="E89" s="48"/>
      <c r="F89" s="48"/>
      <c r="G89" s="49"/>
      <c r="H89" s="29" t="s">
        <v>80</v>
      </c>
      <c r="I89" s="30">
        <v>1</v>
      </c>
      <c r="J89" s="31"/>
      <c r="K89" s="31"/>
      <c r="L89" s="31">
        <f t="shared" si="2"/>
        <v>0</v>
      </c>
      <c r="M89" s="1">
        <f t="shared" si="3"/>
        <v>0</v>
      </c>
    </row>
    <row r="90" spans="1:13" ht="15" customHeight="1" x14ac:dyDescent="0.25">
      <c r="A90" s="23" t="s">
        <v>94</v>
      </c>
      <c r="B90" s="24">
        <v>44285060</v>
      </c>
      <c r="C90" s="50" t="s">
        <v>211</v>
      </c>
      <c r="D90" s="51"/>
      <c r="E90" s="51"/>
      <c r="F90" s="51"/>
      <c r="G90" s="52"/>
      <c r="H90" s="33" t="s">
        <v>80</v>
      </c>
      <c r="I90" s="34">
        <v>1</v>
      </c>
      <c r="J90" s="35"/>
      <c r="K90" s="35"/>
      <c r="L90" s="35">
        <f t="shared" si="2"/>
        <v>0</v>
      </c>
      <c r="M90" s="1">
        <f t="shared" si="3"/>
        <v>0</v>
      </c>
    </row>
    <row r="91" spans="1:13" ht="15" customHeight="1" x14ac:dyDescent="0.25">
      <c r="A91" s="32" t="s">
        <v>95</v>
      </c>
      <c r="B91" s="28">
        <v>44386635</v>
      </c>
      <c r="C91" s="47" t="s">
        <v>212</v>
      </c>
      <c r="D91" s="48"/>
      <c r="E91" s="48"/>
      <c r="F91" s="48"/>
      <c r="G91" s="49"/>
      <c r="H91" s="29" t="s">
        <v>80</v>
      </c>
      <c r="I91" s="30">
        <v>1</v>
      </c>
      <c r="J91" s="31"/>
      <c r="K91" s="31"/>
      <c r="L91" s="31">
        <f t="shared" si="2"/>
        <v>0</v>
      </c>
      <c r="M91" s="1">
        <f t="shared" si="3"/>
        <v>0</v>
      </c>
    </row>
    <row r="92" spans="1:13" ht="15" customHeight="1" x14ac:dyDescent="0.25">
      <c r="A92" s="23" t="s">
        <v>96</v>
      </c>
      <c r="B92" s="24">
        <v>44368368</v>
      </c>
      <c r="C92" s="50" t="s">
        <v>213</v>
      </c>
      <c r="D92" s="51"/>
      <c r="E92" s="51"/>
      <c r="F92" s="51"/>
      <c r="G92" s="52"/>
      <c r="H92" s="33" t="s">
        <v>80</v>
      </c>
      <c r="I92" s="34">
        <v>1</v>
      </c>
      <c r="J92" s="35"/>
      <c r="K92" s="35"/>
      <c r="L92" s="35">
        <f t="shared" si="2"/>
        <v>0</v>
      </c>
      <c r="M92" s="1">
        <f t="shared" si="3"/>
        <v>0</v>
      </c>
    </row>
    <row r="93" spans="1:13" ht="15" customHeight="1" x14ac:dyDescent="0.25">
      <c r="A93" s="32" t="s">
        <v>97</v>
      </c>
      <c r="B93" s="28">
        <v>36605882</v>
      </c>
      <c r="C93" s="47" t="s">
        <v>214</v>
      </c>
      <c r="D93" s="48"/>
      <c r="E93" s="48"/>
      <c r="F93" s="48"/>
      <c r="G93" s="49"/>
      <c r="H93" s="29" t="s">
        <v>80</v>
      </c>
      <c r="I93" s="30">
        <v>1</v>
      </c>
      <c r="J93" s="31"/>
      <c r="K93" s="31"/>
      <c r="L93" s="31">
        <f t="shared" si="2"/>
        <v>0</v>
      </c>
      <c r="M93" s="1">
        <f t="shared" si="3"/>
        <v>0</v>
      </c>
    </row>
    <row r="94" spans="1:13" ht="15" customHeight="1" x14ac:dyDescent="0.25">
      <c r="A94" s="23" t="s">
        <v>98</v>
      </c>
      <c r="B94" s="24">
        <v>92355831</v>
      </c>
      <c r="C94" s="50" t="s">
        <v>215</v>
      </c>
      <c r="D94" s="51"/>
      <c r="E94" s="51"/>
      <c r="F94" s="51"/>
      <c r="G94" s="52"/>
      <c r="H94" s="33" t="s">
        <v>80</v>
      </c>
      <c r="I94" s="34">
        <v>1</v>
      </c>
      <c r="J94" s="35"/>
      <c r="K94" s="35"/>
      <c r="L94" s="35">
        <f t="shared" si="2"/>
        <v>0</v>
      </c>
      <c r="M94" s="1">
        <f t="shared" si="3"/>
        <v>0</v>
      </c>
    </row>
    <row r="95" spans="1:13" ht="15" x14ac:dyDescent="0.25">
      <c r="A95" s="32" t="s">
        <v>99</v>
      </c>
      <c r="B95" s="28">
        <v>36800796</v>
      </c>
      <c r="C95" s="47" t="s">
        <v>216</v>
      </c>
      <c r="D95" s="48"/>
      <c r="E95" s="48"/>
      <c r="F95" s="48"/>
      <c r="G95" s="49"/>
      <c r="H95" s="29" t="s">
        <v>80</v>
      </c>
      <c r="I95" s="30">
        <v>1</v>
      </c>
      <c r="J95" s="31"/>
      <c r="K95" s="31"/>
      <c r="L95" s="31">
        <f t="shared" si="2"/>
        <v>0</v>
      </c>
      <c r="M95" s="1">
        <f t="shared" si="3"/>
        <v>0</v>
      </c>
    </row>
    <row r="96" spans="1:13" ht="15" x14ac:dyDescent="0.25">
      <c r="A96" s="23" t="s">
        <v>100</v>
      </c>
      <c r="B96" s="24">
        <v>44285105</v>
      </c>
      <c r="C96" s="50" t="s">
        <v>217</v>
      </c>
      <c r="D96" s="51"/>
      <c r="E96" s="51"/>
      <c r="F96" s="51"/>
      <c r="G96" s="52"/>
      <c r="H96" s="33" t="s">
        <v>80</v>
      </c>
      <c r="I96" s="34">
        <v>1</v>
      </c>
      <c r="J96" s="35"/>
      <c r="K96" s="35"/>
      <c r="L96" s="35">
        <f t="shared" si="2"/>
        <v>0</v>
      </c>
      <c r="M96" s="1">
        <f t="shared" si="3"/>
        <v>0</v>
      </c>
    </row>
    <row r="97" spans="1:13" ht="15" x14ac:dyDescent="0.25">
      <c r="A97" s="32" t="s">
        <v>101</v>
      </c>
      <c r="B97" s="28">
        <v>95102918</v>
      </c>
      <c r="C97" s="47" t="s">
        <v>218</v>
      </c>
      <c r="D97" s="48"/>
      <c r="E97" s="48"/>
      <c r="F97" s="48"/>
      <c r="G97" s="49"/>
      <c r="H97" s="29" t="s">
        <v>80</v>
      </c>
      <c r="I97" s="30">
        <v>1</v>
      </c>
      <c r="J97" s="31"/>
      <c r="K97" s="31"/>
      <c r="L97" s="31">
        <f t="shared" si="2"/>
        <v>0</v>
      </c>
      <c r="M97" s="1">
        <f t="shared" si="3"/>
        <v>0</v>
      </c>
    </row>
    <row r="98" spans="1:13" ht="15" customHeight="1" x14ac:dyDescent="0.25">
      <c r="A98" s="23" t="s">
        <v>102</v>
      </c>
      <c r="B98" s="24">
        <v>44233616</v>
      </c>
      <c r="C98" s="50" t="s">
        <v>219</v>
      </c>
      <c r="D98" s="51"/>
      <c r="E98" s="51"/>
      <c r="F98" s="51"/>
      <c r="G98" s="52"/>
      <c r="H98" s="33" t="s">
        <v>80</v>
      </c>
      <c r="I98" s="34">
        <v>1</v>
      </c>
      <c r="J98" s="35"/>
      <c r="K98" s="35"/>
      <c r="L98" s="35">
        <f t="shared" si="2"/>
        <v>0</v>
      </c>
      <c r="M98" s="1">
        <f t="shared" si="3"/>
        <v>0</v>
      </c>
    </row>
    <row r="99" spans="1:13" ht="15" customHeight="1" x14ac:dyDescent="0.25">
      <c r="A99" s="32" t="s">
        <v>103</v>
      </c>
      <c r="B99" s="28">
        <v>36518726</v>
      </c>
      <c r="C99" s="47" t="s">
        <v>220</v>
      </c>
      <c r="D99" s="48"/>
      <c r="E99" s="48"/>
      <c r="F99" s="48"/>
      <c r="G99" s="49"/>
      <c r="H99" s="29" t="s">
        <v>80</v>
      </c>
      <c r="I99" s="30">
        <v>1</v>
      </c>
      <c r="J99" s="31"/>
      <c r="K99" s="31"/>
      <c r="L99" s="31">
        <f t="shared" si="2"/>
        <v>0</v>
      </c>
      <c r="M99" s="1">
        <f t="shared" si="3"/>
        <v>0</v>
      </c>
    </row>
    <row r="100" spans="1:13" ht="15" customHeight="1" x14ac:dyDescent="0.25">
      <c r="A100" s="23" t="s">
        <v>104</v>
      </c>
      <c r="B100" s="24">
        <v>44252715</v>
      </c>
      <c r="C100" s="50" t="s">
        <v>203</v>
      </c>
      <c r="D100" s="51"/>
      <c r="E100" s="51"/>
      <c r="F100" s="51"/>
      <c r="G100" s="52"/>
      <c r="H100" s="33" t="s">
        <v>80</v>
      </c>
      <c r="I100" s="34">
        <v>1</v>
      </c>
      <c r="J100" s="35"/>
      <c r="K100" s="35"/>
      <c r="L100" s="35">
        <f t="shared" si="2"/>
        <v>0</v>
      </c>
      <c r="M100" s="1">
        <f t="shared" si="3"/>
        <v>0</v>
      </c>
    </row>
    <row r="101" spans="1:13" ht="15" x14ac:dyDescent="0.25">
      <c r="A101" s="32" t="s">
        <v>105</v>
      </c>
      <c r="B101" s="28">
        <v>44396851</v>
      </c>
      <c r="C101" s="47" t="s">
        <v>221</v>
      </c>
      <c r="D101" s="48"/>
      <c r="E101" s="48"/>
      <c r="F101" s="48"/>
      <c r="G101" s="49"/>
      <c r="H101" s="29" t="s">
        <v>80</v>
      </c>
      <c r="I101" s="30">
        <v>1</v>
      </c>
      <c r="J101" s="31"/>
      <c r="K101" s="31"/>
      <c r="L101" s="31">
        <f t="shared" si="2"/>
        <v>0</v>
      </c>
      <c r="M101" s="1">
        <f t="shared" si="3"/>
        <v>0</v>
      </c>
    </row>
    <row r="102" spans="1:13" ht="15" customHeight="1" x14ac:dyDescent="0.25">
      <c r="A102" s="23" t="s">
        <v>106</v>
      </c>
      <c r="B102" s="24">
        <v>44235092</v>
      </c>
      <c r="C102" s="50" t="s">
        <v>222</v>
      </c>
      <c r="D102" s="51"/>
      <c r="E102" s="51"/>
      <c r="F102" s="51"/>
      <c r="G102" s="52"/>
      <c r="H102" s="33" t="s">
        <v>80</v>
      </c>
      <c r="I102" s="34">
        <v>1</v>
      </c>
      <c r="J102" s="35"/>
      <c r="K102" s="35"/>
      <c r="L102" s="35">
        <f t="shared" si="2"/>
        <v>0</v>
      </c>
      <c r="M102" s="1">
        <f t="shared" si="3"/>
        <v>0</v>
      </c>
    </row>
    <row r="103" spans="1:13" ht="15" customHeight="1" x14ac:dyDescent="0.25">
      <c r="A103" s="32" t="s">
        <v>107</v>
      </c>
      <c r="B103" s="28">
        <v>36523368</v>
      </c>
      <c r="C103" s="47" t="s">
        <v>223</v>
      </c>
      <c r="D103" s="48"/>
      <c r="E103" s="48"/>
      <c r="F103" s="48"/>
      <c r="G103" s="49"/>
      <c r="H103" s="29" t="s">
        <v>80</v>
      </c>
      <c r="I103" s="30">
        <v>1</v>
      </c>
      <c r="J103" s="31"/>
      <c r="K103" s="31"/>
      <c r="L103" s="31">
        <f t="shared" si="2"/>
        <v>0</v>
      </c>
      <c r="M103" s="1">
        <f t="shared" si="3"/>
        <v>0</v>
      </c>
    </row>
    <row r="104" spans="1:13" ht="15" customHeight="1" x14ac:dyDescent="0.25">
      <c r="A104" s="23" t="s">
        <v>108</v>
      </c>
      <c r="B104" s="24">
        <v>44254206</v>
      </c>
      <c r="C104" s="50" t="s">
        <v>224</v>
      </c>
      <c r="D104" s="51"/>
      <c r="E104" s="51"/>
      <c r="F104" s="51"/>
      <c r="G104" s="52"/>
      <c r="H104" s="33" t="s">
        <v>134</v>
      </c>
      <c r="I104" s="34">
        <v>1</v>
      </c>
      <c r="J104" s="35"/>
      <c r="K104" s="35"/>
      <c r="L104" s="35">
        <f t="shared" si="2"/>
        <v>0</v>
      </c>
      <c r="M104" s="1">
        <f t="shared" si="3"/>
        <v>0</v>
      </c>
    </row>
    <row r="105" spans="1:13" ht="15" customHeight="1" x14ac:dyDescent="0.25">
      <c r="A105" s="32" t="s">
        <v>109</v>
      </c>
      <c r="B105" s="28">
        <v>95322111</v>
      </c>
      <c r="C105" s="47" t="s">
        <v>225</v>
      </c>
      <c r="D105" s="48"/>
      <c r="E105" s="48"/>
      <c r="F105" s="48"/>
      <c r="G105" s="49"/>
      <c r="H105" s="29" t="s">
        <v>80</v>
      </c>
      <c r="I105" s="30">
        <v>1</v>
      </c>
      <c r="J105" s="31"/>
      <c r="K105" s="31"/>
      <c r="L105" s="31">
        <f t="shared" si="2"/>
        <v>0</v>
      </c>
      <c r="M105" s="1">
        <f t="shared" si="3"/>
        <v>0</v>
      </c>
    </row>
    <row r="106" spans="1:13" ht="15" x14ac:dyDescent="0.25">
      <c r="A106" s="23" t="s">
        <v>110</v>
      </c>
      <c r="B106" s="24">
        <v>44368337</v>
      </c>
      <c r="C106" s="50" t="s">
        <v>226</v>
      </c>
      <c r="D106" s="51"/>
      <c r="E106" s="51"/>
      <c r="F106" s="51"/>
      <c r="G106" s="52"/>
      <c r="H106" s="33" t="s">
        <v>80</v>
      </c>
      <c r="I106" s="34">
        <v>1</v>
      </c>
      <c r="J106" s="35"/>
      <c r="K106" s="35"/>
      <c r="L106" s="35">
        <f t="shared" si="2"/>
        <v>0</v>
      </c>
      <c r="M106" s="1">
        <f t="shared" si="3"/>
        <v>0</v>
      </c>
    </row>
    <row r="107" spans="1:13" ht="15" x14ac:dyDescent="0.25">
      <c r="A107" s="32" t="s">
        <v>111</v>
      </c>
      <c r="B107" s="28">
        <v>44252874</v>
      </c>
      <c r="C107" s="47" t="s">
        <v>227</v>
      </c>
      <c r="D107" s="48"/>
      <c r="E107" s="48"/>
      <c r="F107" s="48"/>
      <c r="G107" s="49"/>
      <c r="H107" s="29" t="s">
        <v>134</v>
      </c>
      <c r="I107" s="30">
        <v>1</v>
      </c>
      <c r="J107" s="31"/>
      <c r="K107" s="31"/>
      <c r="L107" s="31">
        <f t="shared" si="2"/>
        <v>0</v>
      </c>
      <c r="M107" s="1">
        <f t="shared" si="3"/>
        <v>0</v>
      </c>
    </row>
    <row r="108" spans="1:13" ht="15" x14ac:dyDescent="0.25">
      <c r="A108" s="23" t="s">
        <v>112</v>
      </c>
      <c r="B108" s="24">
        <v>44233681</v>
      </c>
      <c r="C108" s="50" t="s">
        <v>228</v>
      </c>
      <c r="D108" s="51"/>
      <c r="E108" s="51"/>
      <c r="F108" s="51"/>
      <c r="G108" s="52"/>
      <c r="H108" s="33" t="s">
        <v>80</v>
      </c>
      <c r="I108" s="34">
        <v>1</v>
      </c>
      <c r="J108" s="35"/>
      <c r="K108" s="35"/>
      <c r="L108" s="35">
        <f t="shared" si="2"/>
        <v>0</v>
      </c>
      <c r="M108" s="1">
        <f t="shared" si="3"/>
        <v>0</v>
      </c>
    </row>
    <row r="109" spans="1:13" ht="15" customHeight="1" x14ac:dyDescent="0.25">
      <c r="A109" s="32" t="s">
        <v>113</v>
      </c>
      <c r="B109" s="28" t="s">
        <v>229</v>
      </c>
      <c r="C109" s="47" t="s">
        <v>230</v>
      </c>
      <c r="D109" s="48"/>
      <c r="E109" s="48"/>
      <c r="F109" s="48"/>
      <c r="G109" s="49"/>
      <c r="H109" s="29" t="s">
        <v>80</v>
      </c>
      <c r="I109" s="30">
        <v>1</v>
      </c>
      <c r="J109" s="31"/>
      <c r="K109" s="31"/>
      <c r="L109" s="31">
        <f t="shared" si="2"/>
        <v>0</v>
      </c>
      <c r="M109" s="1">
        <f t="shared" si="3"/>
        <v>0</v>
      </c>
    </row>
    <row r="110" spans="1:13" ht="15" customHeight="1" x14ac:dyDescent="0.25">
      <c r="A110" s="23" t="s">
        <v>114</v>
      </c>
      <c r="B110" s="24">
        <v>44233620</v>
      </c>
      <c r="C110" s="50" t="s">
        <v>231</v>
      </c>
      <c r="D110" s="51"/>
      <c r="E110" s="51"/>
      <c r="F110" s="51"/>
      <c r="G110" s="52"/>
      <c r="H110" s="33" t="s">
        <v>80</v>
      </c>
      <c r="I110" s="34">
        <v>1</v>
      </c>
      <c r="J110" s="35"/>
      <c r="K110" s="35"/>
      <c r="L110" s="35">
        <f t="shared" si="2"/>
        <v>0</v>
      </c>
      <c r="M110" s="1">
        <f t="shared" si="3"/>
        <v>0</v>
      </c>
    </row>
    <row r="111" spans="1:13" ht="15" customHeight="1" x14ac:dyDescent="0.25">
      <c r="A111" s="32" t="s">
        <v>115</v>
      </c>
      <c r="B111" s="28">
        <v>36824268</v>
      </c>
      <c r="C111" s="47" t="s">
        <v>232</v>
      </c>
      <c r="D111" s="48"/>
      <c r="E111" s="48"/>
      <c r="F111" s="48"/>
      <c r="G111" s="49"/>
      <c r="H111" s="29" t="s">
        <v>80</v>
      </c>
      <c r="I111" s="30">
        <v>1</v>
      </c>
      <c r="J111" s="31"/>
      <c r="K111" s="31"/>
      <c r="L111" s="31">
        <f>I112*J111</f>
        <v>0</v>
      </c>
      <c r="M111" s="1">
        <f t="shared" si="3"/>
        <v>0</v>
      </c>
    </row>
    <row r="112" spans="1:13" ht="15" customHeight="1" x14ac:dyDescent="0.25">
      <c r="A112" s="23" t="s">
        <v>116</v>
      </c>
      <c r="B112" s="24">
        <v>44291506</v>
      </c>
      <c r="C112" s="50" t="s">
        <v>233</v>
      </c>
      <c r="D112" s="51"/>
      <c r="E112" s="51"/>
      <c r="F112" s="51"/>
      <c r="G112" s="52"/>
      <c r="H112" s="33" t="s">
        <v>80</v>
      </c>
      <c r="I112" s="34">
        <v>1</v>
      </c>
      <c r="J112" s="35"/>
      <c r="K112" s="35"/>
      <c r="L112" s="35">
        <f>I113*J112</f>
        <v>0</v>
      </c>
      <c r="M112" s="1">
        <f t="shared" si="3"/>
        <v>0</v>
      </c>
    </row>
    <row r="113" spans="1:13" ht="15" customHeight="1" x14ac:dyDescent="0.25">
      <c r="A113" s="32" t="s">
        <v>117</v>
      </c>
      <c r="B113" s="28">
        <v>44233602</v>
      </c>
      <c r="C113" s="47" t="s">
        <v>234</v>
      </c>
      <c r="D113" s="48"/>
      <c r="E113" s="48"/>
      <c r="F113" s="48"/>
      <c r="G113" s="49"/>
      <c r="H113" s="29" t="s">
        <v>80</v>
      </c>
      <c r="I113" s="30">
        <v>1</v>
      </c>
      <c r="J113" s="31"/>
      <c r="K113" s="31"/>
      <c r="L113" s="31">
        <f>I113*J113</f>
        <v>0</v>
      </c>
      <c r="M113" s="1">
        <f t="shared" si="3"/>
        <v>0</v>
      </c>
    </row>
    <row r="114" spans="1:13" ht="15" customHeight="1" x14ac:dyDescent="0.25">
      <c r="A114" s="23" t="s">
        <v>118</v>
      </c>
      <c r="B114" s="24">
        <v>44264851</v>
      </c>
      <c r="C114" s="50" t="s">
        <v>235</v>
      </c>
      <c r="D114" s="51"/>
      <c r="E114" s="51"/>
      <c r="F114" s="51"/>
      <c r="G114" s="52"/>
      <c r="H114" s="33" t="s">
        <v>134</v>
      </c>
      <c r="I114" s="34">
        <v>1</v>
      </c>
      <c r="J114" s="35"/>
      <c r="K114" s="35"/>
      <c r="L114" s="35">
        <f>I114*J114</f>
        <v>0</v>
      </c>
      <c r="M114" s="1">
        <f t="shared" si="3"/>
        <v>0</v>
      </c>
    </row>
    <row r="115" spans="1:13" ht="15" customHeight="1" x14ac:dyDescent="0.25">
      <c r="A115" s="32" t="s">
        <v>119</v>
      </c>
      <c r="B115" s="28">
        <v>22835244</v>
      </c>
      <c r="C115" s="47" t="s">
        <v>236</v>
      </c>
      <c r="D115" s="48"/>
      <c r="E115" s="48"/>
      <c r="F115" s="48"/>
      <c r="G115" s="49"/>
      <c r="H115" s="29" t="s">
        <v>80</v>
      </c>
      <c r="I115" s="30">
        <v>1</v>
      </c>
      <c r="J115" s="31"/>
      <c r="K115" s="31"/>
      <c r="L115" s="31">
        <f t="shared" ref="L115:L124" si="4">I115*J115</f>
        <v>0</v>
      </c>
      <c r="M115" s="1">
        <f t="shared" si="3"/>
        <v>0</v>
      </c>
    </row>
    <row r="116" spans="1:13" ht="15" customHeight="1" x14ac:dyDescent="0.25">
      <c r="A116" s="23" t="s">
        <v>120</v>
      </c>
      <c r="B116" s="24">
        <v>44254271</v>
      </c>
      <c r="C116" s="50" t="s">
        <v>237</v>
      </c>
      <c r="D116" s="51"/>
      <c r="E116" s="51"/>
      <c r="F116" s="51"/>
      <c r="G116" s="52"/>
      <c r="H116" s="33" t="s">
        <v>134</v>
      </c>
      <c r="I116" s="34">
        <v>1</v>
      </c>
      <c r="J116" s="35"/>
      <c r="K116" s="35"/>
      <c r="L116" s="35">
        <f t="shared" si="4"/>
        <v>0</v>
      </c>
      <c r="M116" s="1">
        <f t="shared" si="3"/>
        <v>0</v>
      </c>
    </row>
    <row r="117" spans="1:13" ht="15" customHeight="1" x14ac:dyDescent="0.25">
      <c r="A117" s="32" t="s">
        <v>121</v>
      </c>
      <c r="B117" s="28">
        <v>34636001</v>
      </c>
      <c r="C117" s="47" t="s">
        <v>238</v>
      </c>
      <c r="D117" s="48"/>
      <c r="E117" s="48"/>
      <c r="F117" s="48"/>
      <c r="G117" s="49"/>
      <c r="H117" s="29" t="s">
        <v>80</v>
      </c>
      <c r="I117" s="30">
        <v>1</v>
      </c>
      <c r="J117" s="31"/>
      <c r="K117" s="31"/>
      <c r="L117" s="31">
        <f t="shared" si="4"/>
        <v>0</v>
      </c>
      <c r="M117" s="1">
        <f t="shared" si="3"/>
        <v>0</v>
      </c>
    </row>
    <row r="118" spans="1:13" ht="15" customHeight="1" x14ac:dyDescent="0.25">
      <c r="A118" s="23" t="s">
        <v>122</v>
      </c>
      <c r="B118" s="24">
        <v>36800880</v>
      </c>
      <c r="C118" s="50" t="s">
        <v>239</v>
      </c>
      <c r="D118" s="51"/>
      <c r="E118" s="51"/>
      <c r="F118" s="51"/>
      <c r="G118" s="52"/>
      <c r="H118" s="33" t="s">
        <v>80</v>
      </c>
      <c r="I118" s="34">
        <v>1</v>
      </c>
      <c r="J118" s="35"/>
      <c r="K118" s="35"/>
      <c r="L118" s="35">
        <f t="shared" si="4"/>
        <v>0</v>
      </c>
      <c r="M118" s="1">
        <f t="shared" si="3"/>
        <v>0</v>
      </c>
    </row>
    <row r="119" spans="1:13" ht="15" customHeight="1" x14ac:dyDescent="0.25">
      <c r="A119" s="32" t="s">
        <v>123</v>
      </c>
      <c r="B119" s="28">
        <v>44253339</v>
      </c>
      <c r="C119" s="47" t="s">
        <v>240</v>
      </c>
      <c r="D119" s="48"/>
      <c r="E119" s="48"/>
      <c r="F119" s="48"/>
      <c r="G119" s="49"/>
      <c r="H119" s="29" t="s">
        <v>134</v>
      </c>
      <c r="I119" s="30">
        <v>1</v>
      </c>
      <c r="J119" s="31"/>
      <c r="K119" s="31"/>
      <c r="L119" s="31">
        <f t="shared" si="4"/>
        <v>0</v>
      </c>
      <c r="M119" s="1">
        <f t="shared" si="3"/>
        <v>0</v>
      </c>
    </row>
    <row r="120" spans="1:13" ht="15" customHeight="1" x14ac:dyDescent="0.25">
      <c r="A120" s="23" t="s">
        <v>124</v>
      </c>
      <c r="B120" s="24" t="s">
        <v>241</v>
      </c>
      <c r="C120" s="50" t="s">
        <v>242</v>
      </c>
      <c r="D120" s="51"/>
      <c r="E120" s="51"/>
      <c r="F120" s="51"/>
      <c r="G120" s="52"/>
      <c r="H120" s="33" t="s">
        <v>134</v>
      </c>
      <c r="I120" s="34">
        <v>1</v>
      </c>
      <c r="J120" s="35"/>
      <c r="K120" s="35"/>
      <c r="L120" s="35">
        <f t="shared" si="4"/>
        <v>0</v>
      </c>
      <c r="M120" s="1">
        <f t="shared" ref="M120:M124" si="5">K120*L120/100</f>
        <v>0</v>
      </c>
    </row>
    <row r="121" spans="1:13" ht="15" customHeight="1" x14ac:dyDescent="0.25">
      <c r="A121" s="32" t="s">
        <v>125</v>
      </c>
      <c r="B121" s="28">
        <v>34849019</v>
      </c>
      <c r="C121" s="47" t="s">
        <v>243</v>
      </c>
      <c r="D121" s="48"/>
      <c r="E121" s="48"/>
      <c r="F121" s="48"/>
      <c r="G121" s="49"/>
      <c r="H121" s="29" t="s">
        <v>80</v>
      </c>
      <c r="I121" s="30">
        <v>1</v>
      </c>
      <c r="J121" s="31"/>
      <c r="K121" s="31"/>
      <c r="L121" s="31">
        <f t="shared" si="4"/>
        <v>0</v>
      </c>
      <c r="M121" s="1">
        <f t="shared" si="5"/>
        <v>0</v>
      </c>
    </row>
    <row r="122" spans="1:13" ht="15" customHeight="1" x14ac:dyDescent="0.25">
      <c r="A122" s="23" t="s">
        <v>126</v>
      </c>
      <c r="B122" s="24">
        <v>34665644</v>
      </c>
      <c r="C122" s="50" t="s">
        <v>244</v>
      </c>
      <c r="D122" s="51"/>
      <c r="E122" s="51"/>
      <c r="F122" s="51"/>
      <c r="G122" s="52"/>
      <c r="H122" s="33" t="s">
        <v>80</v>
      </c>
      <c r="I122" s="34">
        <v>1</v>
      </c>
      <c r="J122" s="35"/>
      <c r="K122" s="35"/>
      <c r="L122" s="35">
        <f t="shared" si="4"/>
        <v>0</v>
      </c>
      <c r="M122" s="1">
        <f t="shared" si="5"/>
        <v>0</v>
      </c>
    </row>
    <row r="123" spans="1:13" ht="15" customHeight="1" x14ac:dyDescent="0.25">
      <c r="A123" s="32" t="s">
        <v>127</v>
      </c>
      <c r="B123" s="28">
        <v>44264848</v>
      </c>
      <c r="C123" s="47" t="s">
        <v>245</v>
      </c>
      <c r="D123" s="48"/>
      <c r="E123" s="48"/>
      <c r="F123" s="48"/>
      <c r="G123" s="49"/>
      <c r="H123" s="29" t="s">
        <v>134</v>
      </c>
      <c r="I123" s="30">
        <v>1</v>
      </c>
      <c r="J123" s="31"/>
      <c r="K123" s="31"/>
      <c r="L123" s="31">
        <f t="shared" si="4"/>
        <v>0</v>
      </c>
      <c r="M123" s="1">
        <f t="shared" si="5"/>
        <v>0</v>
      </c>
    </row>
    <row r="124" spans="1:13" ht="15" customHeight="1" x14ac:dyDescent="0.25">
      <c r="A124" s="23" t="s">
        <v>128</v>
      </c>
      <c r="B124" s="24">
        <v>44233620</v>
      </c>
      <c r="C124" s="50" t="s">
        <v>246</v>
      </c>
      <c r="D124" s="51"/>
      <c r="E124" s="51"/>
      <c r="F124" s="51"/>
      <c r="G124" s="52"/>
      <c r="H124" s="33" t="s">
        <v>80</v>
      </c>
      <c r="I124" s="34">
        <v>1</v>
      </c>
      <c r="J124" s="35"/>
      <c r="K124" s="35"/>
      <c r="L124" s="35">
        <f t="shared" si="4"/>
        <v>0</v>
      </c>
      <c r="M124" s="1">
        <f t="shared" si="5"/>
        <v>0</v>
      </c>
    </row>
    <row r="125" spans="1:13" ht="15" customHeight="1" x14ac:dyDescent="0.25">
      <c r="A125" s="32" t="s">
        <v>249</v>
      </c>
      <c r="B125" s="28">
        <v>44250554</v>
      </c>
      <c r="C125" s="47" t="s">
        <v>247</v>
      </c>
      <c r="D125" s="48"/>
      <c r="E125" s="48"/>
      <c r="F125" s="48"/>
      <c r="G125" s="49"/>
      <c r="H125" s="29" t="s">
        <v>134</v>
      </c>
      <c r="I125" s="30">
        <v>1</v>
      </c>
      <c r="J125" s="31"/>
      <c r="K125" s="31"/>
      <c r="L125" s="31">
        <f t="shared" ref="L125:L126" si="6">I125*J125</f>
        <v>0</v>
      </c>
      <c r="M125" s="1">
        <f t="shared" ref="M125:M126" si="7">K125*L125/100</f>
        <v>0</v>
      </c>
    </row>
    <row r="126" spans="1:13" ht="15" customHeight="1" x14ac:dyDescent="0.25">
      <c r="A126" s="23" t="s">
        <v>250</v>
      </c>
      <c r="B126" s="24">
        <v>5104011</v>
      </c>
      <c r="C126" s="50" t="s">
        <v>248</v>
      </c>
      <c r="D126" s="51"/>
      <c r="E126" s="51"/>
      <c r="F126" s="51"/>
      <c r="G126" s="52"/>
      <c r="H126" s="33" t="s">
        <v>80</v>
      </c>
      <c r="I126" s="34">
        <v>1</v>
      </c>
      <c r="J126" s="35"/>
      <c r="K126" s="35"/>
      <c r="L126" s="35">
        <f t="shared" si="6"/>
        <v>0</v>
      </c>
      <c r="M126" s="1">
        <f t="shared" si="7"/>
        <v>0</v>
      </c>
    </row>
    <row r="128" spans="1:13" ht="20.25" customHeight="1" x14ac:dyDescent="0.2">
      <c r="I128" s="36" t="s">
        <v>82</v>
      </c>
      <c r="J128" s="37"/>
      <c r="K128" s="38"/>
      <c r="L128" s="39">
        <f>SUM(L19:L126)</f>
        <v>0</v>
      </c>
    </row>
    <row r="129" spans="2:12" ht="20.25" customHeight="1" x14ac:dyDescent="0.2">
      <c r="I129" s="36" t="s">
        <v>83</v>
      </c>
      <c r="J129" s="37"/>
      <c r="K129" s="38"/>
      <c r="L129" s="39">
        <f>SUM(M19:M126)</f>
        <v>0</v>
      </c>
    </row>
    <row r="130" spans="2:12" ht="20.25" customHeight="1" thickBot="1" x14ac:dyDescent="0.25">
      <c r="I130" s="36" t="s">
        <v>84</v>
      </c>
      <c r="J130" s="37"/>
      <c r="K130" s="38"/>
      <c r="L130" s="40">
        <f>L128+L129</f>
        <v>0</v>
      </c>
    </row>
    <row r="131" spans="2:12" ht="13.5" thickTop="1" x14ac:dyDescent="0.2"/>
    <row r="134" spans="2:12" ht="15" customHeight="1" x14ac:dyDescent="0.2">
      <c r="B134" s="44" t="s">
        <v>85</v>
      </c>
      <c r="C134" s="44"/>
      <c r="D134" s="44"/>
      <c r="E134" s="44"/>
      <c r="F134" s="44"/>
      <c r="G134" s="44"/>
      <c r="H134" s="44"/>
      <c r="I134" s="44"/>
      <c r="J134" s="44"/>
      <c r="K134" s="44"/>
      <c r="L134" s="44"/>
    </row>
    <row r="135" spans="2:12" ht="25.5" customHeight="1" x14ac:dyDescent="0.2">
      <c r="B135" s="45" t="s">
        <v>87</v>
      </c>
      <c r="C135" s="45"/>
      <c r="D135" s="45"/>
      <c r="E135" s="45"/>
      <c r="F135" s="45"/>
      <c r="G135" s="45"/>
      <c r="H135" s="45"/>
      <c r="I135" s="45"/>
      <c r="J135" s="45"/>
      <c r="K135" s="45"/>
      <c r="L135" s="45"/>
    </row>
    <row r="136" spans="2:12" ht="25.5" customHeight="1" x14ac:dyDescent="0.2">
      <c r="B136" s="46" t="s">
        <v>251</v>
      </c>
      <c r="C136" s="46"/>
      <c r="D136" s="46"/>
      <c r="E136" s="46"/>
      <c r="F136" s="46"/>
      <c r="G136" s="46"/>
      <c r="H136" s="46"/>
      <c r="I136" s="46"/>
      <c r="J136" s="46"/>
      <c r="K136" s="46"/>
      <c r="L136" s="46"/>
    </row>
    <row r="139" spans="2:12" x14ac:dyDescent="0.2">
      <c r="J139" s="1" t="s">
        <v>86</v>
      </c>
    </row>
    <row r="141" spans="2:12" x14ac:dyDescent="0.2">
      <c r="J141" s="41"/>
      <c r="K141" s="41"/>
    </row>
  </sheetData>
  <sheetProtection selectLockedCells="1"/>
  <mergeCells count="119">
    <mergeCell ref="B4:D4"/>
    <mergeCell ref="B5:D5"/>
    <mergeCell ref="B6:D6"/>
    <mergeCell ref="C44:G44"/>
    <mergeCell ref="C45:G45"/>
    <mergeCell ref="C30:G30"/>
    <mergeCell ref="C31:G31"/>
    <mergeCell ref="C32:G32"/>
    <mergeCell ref="C33:G33"/>
    <mergeCell ref="C34:G34"/>
    <mergeCell ref="C35:G35"/>
    <mergeCell ref="C36:G36"/>
    <mergeCell ref="C37:G37"/>
    <mergeCell ref="D8:E8"/>
    <mergeCell ref="A13:L13"/>
    <mergeCell ref="C9:D9"/>
    <mergeCell ref="C38:G38"/>
    <mergeCell ref="C39:G39"/>
    <mergeCell ref="C40:G40"/>
    <mergeCell ref="C87:G87"/>
    <mergeCell ref="C88:G88"/>
    <mergeCell ref="C89:G89"/>
    <mergeCell ref="C41:G41"/>
    <mergeCell ref="C42:G42"/>
    <mergeCell ref="C43:G43"/>
    <mergeCell ref="C46:G46"/>
    <mergeCell ref="C85:G85"/>
    <mergeCell ref="C75:G75"/>
    <mergeCell ref="C76:G76"/>
    <mergeCell ref="C77:G77"/>
    <mergeCell ref="C78:G78"/>
    <mergeCell ref="C79:G79"/>
    <mergeCell ref="C80:G80"/>
    <mergeCell ref="C81:G81"/>
    <mergeCell ref="C82:G82"/>
    <mergeCell ref="C84:G84"/>
    <mergeCell ref="C62:G62"/>
    <mergeCell ref="C86:G86"/>
    <mergeCell ref="C50:G50"/>
    <mergeCell ref="C48:G48"/>
    <mergeCell ref="C49:G49"/>
    <mergeCell ref="C63:G63"/>
    <mergeCell ref="C51:G51"/>
    <mergeCell ref="C52:G52"/>
    <mergeCell ref="C53:G53"/>
    <mergeCell ref="C54:G54"/>
    <mergeCell ref="C55:G55"/>
    <mergeCell ref="C56:G56"/>
    <mergeCell ref="C71:G71"/>
    <mergeCell ref="C28:G28"/>
    <mergeCell ref="A14:L14"/>
    <mergeCell ref="C18:G18"/>
    <mergeCell ref="C19:G19"/>
    <mergeCell ref="C20:G20"/>
    <mergeCell ref="C21:L21"/>
    <mergeCell ref="C22:G22"/>
    <mergeCell ref="C23:G23"/>
    <mergeCell ref="C24:G24"/>
    <mergeCell ref="C25:G25"/>
    <mergeCell ref="C26:G26"/>
    <mergeCell ref="C27:G27"/>
    <mergeCell ref="C29:G29"/>
    <mergeCell ref="C95:G95"/>
    <mergeCell ref="C96:G96"/>
    <mergeCell ref="C90:G90"/>
    <mergeCell ref="C91:G91"/>
    <mergeCell ref="C92:G92"/>
    <mergeCell ref="C93:G93"/>
    <mergeCell ref="C94:G94"/>
    <mergeCell ref="C47:G47"/>
    <mergeCell ref="C67:G67"/>
    <mergeCell ref="C68:G68"/>
    <mergeCell ref="C69:G69"/>
    <mergeCell ref="C70:G70"/>
    <mergeCell ref="C57:G57"/>
    <mergeCell ref="C58:G58"/>
    <mergeCell ref="C59:G59"/>
    <mergeCell ref="C60:G60"/>
    <mergeCell ref="C61:G61"/>
    <mergeCell ref="C83:G83"/>
    <mergeCell ref="C74:G74"/>
    <mergeCell ref="C64:G64"/>
    <mergeCell ref="C65:G65"/>
    <mergeCell ref="C66:G66"/>
    <mergeCell ref="C72:G72"/>
    <mergeCell ref="C73:G73"/>
    <mergeCell ref="C106:G106"/>
    <mergeCell ref="C107:G107"/>
    <mergeCell ref="C108:G108"/>
    <mergeCell ref="C109:G109"/>
    <mergeCell ref="C100:G100"/>
    <mergeCell ref="C101:G101"/>
    <mergeCell ref="C102:G102"/>
    <mergeCell ref="C103:G103"/>
    <mergeCell ref="C104:G104"/>
    <mergeCell ref="B134:L134"/>
    <mergeCell ref="B135:L135"/>
    <mergeCell ref="B136:L136"/>
    <mergeCell ref="C125:G125"/>
    <mergeCell ref="C126:G126"/>
    <mergeCell ref="C97:G97"/>
    <mergeCell ref="C98:G98"/>
    <mergeCell ref="C99:G99"/>
    <mergeCell ref="C120:G120"/>
    <mergeCell ref="C121:G121"/>
    <mergeCell ref="C122:G122"/>
    <mergeCell ref="C123:G123"/>
    <mergeCell ref="C124:G124"/>
    <mergeCell ref="C115:G115"/>
    <mergeCell ref="C116:G116"/>
    <mergeCell ref="C117:G117"/>
    <mergeCell ref="C118:G118"/>
    <mergeCell ref="C119:G119"/>
    <mergeCell ref="C110:G110"/>
    <mergeCell ref="C111:G111"/>
    <mergeCell ref="C112:G112"/>
    <mergeCell ref="C113:G113"/>
    <mergeCell ref="C114:G114"/>
    <mergeCell ref="C105:G105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81" fitToHeight="0" orientation="portrait" horizontalDpi="1200" verticalDpi="1200" r:id="rId1"/>
  <headerFooter>
    <oddHeader>&amp;R&amp;"Arial,Krepko"&amp;12OBR-2</oddHeader>
    <oddFooter>&amp;L&amp;"Arial,Poševno"&amp;10UKC Maribor&amp;C&amp;P/&amp;N&amp;R&amp;"Arial,Poševno"&amp;10NMV Vzdrževanje analitične platforme proizvajalca Sysmex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2021-01-18T13:24:15Z</cp:lastPrinted>
  <dcterms:created xsi:type="dcterms:W3CDTF">2018-10-08T09:53:45Z</dcterms:created>
  <dcterms:modified xsi:type="dcterms:W3CDTF">2021-01-22T11:32:53Z</dcterms:modified>
</cp:coreProperties>
</file>